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1"/>
  </bookViews>
  <sheets>
    <sheet name="Разделы I-II" sheetId="1" r:id="rId1"/>
    <sheet name="Раздел III" sheetId="2" r:id="rId2"/>
  </sheets>
  <definedNames>
    <definedName name="_ftn1" localSheetId="0">'Разделы I-II'!#REF!</definedName>
    <definedName name="_ftn2" localSheetId="0">'Разделы I-II'!#REF!</definedName>
    <definedName name="_ftnref1" localSheetId="0">'Разделы I-II'!#REF!</definedName>
    <definedName name="_ftnref2" localSheetId="0">'Разделы I-II'!#REF!</definedName>
  </definedNames>
  <calcPr fullCalcOnLoad="1"/>
</workbook>
</file>

<file path=xl/sharedStrings.xml><?xml version="1.0" encoding="utf-8"?>
<sst xmlns="http://schemas.openxmlformats.org/spreadsheetml/2006/main" count="265" uniqueCount="162">
  <si>
    <t>Наименование показателя</t>
  </si>
  <si>
    <t>из них:</t>
  </si>
  <si>
    <t xml:space="preserve">       в том числе:</t>
  </si>
  <si>
    <t>в том числе</t>
  </si>
  <si>
    <t>в том числе:</t>
  </si>
  <si>
    <t>Справочно:</t>
  </si>
  <si>
    <t>Объем публичных обязательств, всего</t>
  </si>
  <si>
    <t>УТВЕРЖДАЮ</t>
  </si>
  <si>
    <t>(расшифровка подписи)</t>
  </si>
  <si>
    <t>(подпись)</t>
  </si>
  <si>
    <t>План финансово - хозяйственной деятельности</t>
  </si>
  <si>
    <t>КОДЫ</t>
  </si>
  <si>
    <t>Форма по КФД</t>
  </si>
  <si>
    <t>Дата</t>
  </si>
  <si>
    <t>по ОКЕИ</t>
  </si>
  <si>
    <t>Единица измерения: руб.</t>
  </si>
  <si>
    <t>II. Показатели финансового состояния учреждения</t>
  </si>
  <si>
    <t>II. Финансовые активы, всего</t>
  </si>
  <si>
    <t>III. Обязательства, всего</t>
  </si>
  <si>
    <t>1.2.2. Остаточная стоимость особо ценного движимого имущества</t>
  </si>
  <si>
    <t>3.1. Просроченная кредиторская задолженность</t>
  </si>
  <si>
    <t>Х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</si>
  <si>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</si>
  <si>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</si>
  <si>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</si>
  <si>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</si>
  <si>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</si>
  <si>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</si>
  <si>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</si>
  <si>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</si>
  <si>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</si>
  <si>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государственным и муниципальным организациям</t>
  </si>
  <si>
    <t>Пособия по социальной помощи населению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</si>
  <si>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</si>
  <si>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</si>
  <si>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</si>
  <si>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</si>
  <si>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</si>
  <si>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Увеличение стоимости акций и иных форм участия в капитале</t>
  </si>
  <si>
    <t>Сумма</t>
  </si>
  <si>
    <t>Увеличение стоимости ценных бумаг, кроме акций и иных форм участия в капитале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</si>
  <si>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</si>
  <si>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</si>
  <si>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</si>
  <si>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</si>
  <si>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</si>
  <si>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</si>
  <si>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</si>
  <si>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</si>
  <si>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</si>
  <si>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</si>
  <si>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</si>
  <si>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</si>
  <si>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</si>
  <si>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</si>
  <si>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</si>
  <si>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</si>
  <si>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</si>
  <si>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</si>
  <si>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</si>
  <si>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</si>
  <si>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</si>
  <si>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</si>
  <si>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</si>
  <si>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</si>
  <si>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</si>
  <si>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</si>
  <si>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</si>
  <si>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</si>
  <si>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</si>
  <si>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</si>
  <si>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</si>
  <si>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</si>
  <si>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по ОКПО</t>
  </si>
  <si>
    <t>ИНН / КПП</t>
  </si>
  <si>
    <t>1.2.1. Общая балансовая стоимость особо ценного движимого имущества</t>
  </si>
  <si>
    <t>Оплата труда и начисления на выплаты по оплате труда, всего</t>
  </si>
  <si>
    <t>Оплата работ, услуг, всего</t>
  </si>
  <si>
    <t>Безвозмездные перечисления организациям, всего</t>
  </si>
  <si>
    <t>Социальное обеспечение, всего</t>
  </si>
  <si>
    <t>(уполномоченное  лицо)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</si>
  <si>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</si>
  <si>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</si>
  <si>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</si>
  <si>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</si>
  <si>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</si>
  <si>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</si>
  <si>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</si>
  <si>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</si>
  <si>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</si>
  <si>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</si>
  <si>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</si>
  <si>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</si>
  <si>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</si>
  <si>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</si>
  <si>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</si>
  <si>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(наименование должности лица, утверждающего План)</t>
  </si>
  <si>
    <r>
      <t>I. Нефинансовые активы, всего</t>
    </r>
    <r>
      <rPr>
        <sz val="12"/>
        <rFont val="Times New Roman"/>
        <family val="1"/>
      </rPr>
      <t>:</t>
    </r>
  </si>
  <si>
    <t>Вышестоящее органа, осуществляющего функции и полномочия учредителя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</si>
  <si>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</si>
  <si>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</si>
  <si>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</si>
  <si>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</si>
  <si>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местного бюджета</t>
  </si>
  <si>
    <t>2.2. Дебиторская задолженность по выданным авансам, полученным за счет средств местного бюджета всего:</t>
  </si>
  <si>
    <t>3.2. Кредиторская задолженность по расчетам с поставщиками и подрядчиками за счет средств муниципального бюджета, всего:</t>
  </si>
  <si>
    <t>Код по бюджетной классификации операции сектора муниципального управления</t>
  </si>
  <si>
    <t>Пенсии, пособия, выплачиваемые организациями сектора муниципального управления</t>
  </si>
  <si>
    <t xml:space="preserve">Наименование муниципального бюджетного  учреждения </t>
  </si>
  <si>
    <t>1.1. Цели деятельности муниципального бюджетного учреждения:</t>
  </si>
  <si>
    <t>1.2. Виды деятельности муниципального бюджетного учреждения:</t>
  </si>
  <si>
    <t>1.1.2. Стоимость имущества, приобретенного муниципальным бюджетным учреждением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</si>
  <si>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за счет доходов, полученных от платной и иной приносящей доход деятельности</t>
  </si>
  <si>
    <t xml:space="preserve">Руководитель муниципального  бюджетного учреждения </t>
  </si>
  <si>
    <t>Главный бухгалтер муниципального бюджетного учреждения</t>
  </si>
  <si>
    <t>Расходы, всего:</t>
  </si>
  <si>
    <t>Доходы, всего:</t>
  </si>
  <si>
    <t>пени, штрафы</t>
  </si>
  <si>
    <t>госпошлина</t>
  </si>
  <si>
    <t xml:space="preserve">Расходы по приобретению нефинансовых активов, всего </t>
  </si>
  <si>
    <t>Расходы по приобретению финансовых активов, всего</t>
  </si>
  <si>
    <t>Остаток средств на лицевом счете на начало года</t>
  </si>
  <si>
    <t>Остаток средств на лицевом счете на конец года</t>
  </si>
  <si>
    <t xml:space="preserve">I.  Сведения о деятельности муниципального бюджетного учреждения </t>
  </si>
  <si>
    <t>Утверждено плановых назначений</t>
  </si>
  <si>
    <t>Доходы и расходы учреждения по субсидиям на выполнение муниципального задания</t>
  </si>
  <si>
    <t>Доходы и расходы учреждения по субсидиям на иные цели</t>
  </si>
  <si>
    <t>Доходы и расходы учреждения по субсидиям на бюджетные инвестиции</t>
  </si>
  <si>
    <t>По услугам:</t>
  </si>
  <si>
    <t>Доходы и расходы учреждения от оказания муниципальным бюджетным учреждением услуг (выполнения работ), предоставление которых для физических и юридических лиц осуществляется на платной основе</t>
  </si>
  <si>
    <t>Доходы и расходы учреждения от иной приносящей доход деятельности</t>
  </si>
  <si>
    <t>Доходы учреждения от реализации ценных бумаг</t>
  </si>
  <si>
    <t>Приложение № 1                                                                                                     к Порядку составления и утверждения плана финансово-хозяйственной деятельности муниципальных бюджетных учреждений, подведомственных Управлению образования администрации муниципального образования  «Устьянский муниципальный район»                                                                                         от "19" ноября 2012 года № 2438</t>
  </si>
  <si>
    <t>Дошкольное образование</t>
  </si>
  <si>
    <t>Общее образование</t>
  </si>
  <si>
    <t>Содержание и воспитание детей в интернате</t>
  </si>
  <si>
    <t>Организация подвоза обучающихся</t>
  </si>
  <si>
    <t>Муниципальное бюджетное образовательное учреждение"Ульяновская средняя общеобразовательная школа"</t>
  </si>
  <si>
    <t>Управление образования администрации муниципального образования"Устьянский муниципальный район"</t>
  </si>
  <si>
    <t>д.Ульяновская,ул.Строительная,д 2 П/оГорский,Устьянского района,Архангельской области индекс  165222</t>
  </si>
  <si>
    <t>прочие расходы</t>
  </si>
  <si>
    <t>тел.                     63-2-19 _____________</t>
  </si>
  <si>
    <t xml:space="preserve">   Чеснокова Л.И.</t>
  </si>
  <si>
    <t>Гневашева З.П.</t>
  </si>
  <si>
    <t xml:space="preserve">   - формирование общей культуры личности обучающихся на основе федерального компонента федерального государственного образовательного стандарта, их адаптация к жизни в обществе, создание основы для осознанного выбора и последующего освоения профессиональных образовательных программ, воспитание гражданственности, трудолюбия, уважения к правам и свободам человека, любви к окружающей природе, Родине, семье, формирование здорового образа жизни;
 - создание максимально благоприятных условий для умственного, нравственного, физического, эстетического развития личности ребёнка;
 - формирование у обучающихся адекватной современному уровню знаний и уровню ступени обучения целостной картины мира, адаптация личности к жизни в обществе;
 - развитие и совершенствование образовательного процесса, материально-технической базы, осуществление дополнительных мер социальной поддержки обучающихся и работников школы.
</t>
  </si>
  <si>
    <t xml:space="preserve">Исполнитель        </t>
  </si>
  <si>
    <t>3.2.13.по прочим расчетам с кредиторами</t>
  </si>
  <si>
    <t xml:space="preserve">III. Доходы и расходы учреждения        </t>
  </si>
  <si>
    <t xml:space="preserve">общего образования в соотвествии с федеральными государственными образовательными стандартами;             -реализация программ дополнительного образования (научно-технической,спортивно-технической,художественной,физкультурно-спортивной,туристко-краеведческой,эколого-биологической,военно-патриотической,социально-педагогической,социально-экономической,естественно-научной,художественно-эстетической направленности и др.);                                                                                     оказание платных  дополнительных образовательных услуг;                                                                                       организация работы по повышению квалификации педагогических работников школы;                                          разработка учебных планов,программ,учебных пособий,научной,методической,справочной литературы;                   проведение психологической диагностики,тестирования,консультаций педагога-психолога;                                        организация семинаров,конференций,конкурсов,олимпиад,в том числе международных;                                       использование и совершенствование методик образовательного процесса и образовательных технологий, в том числе дистанционных образовательных технологий;                                                                                                      организация концертов,выставок,выставок продаж;                                                                                                    организация безвалютного обмена групп обучающихся;                                                                                                      осуществление предпринимательской деятельности и иной приносящей доход деятельности;                                осуществление внешнеэкономической деятельности в порядке,установленном законодательством Российской    Федерации;                                                                                                                                                                        иная деятельность,не запрещенная законодательством  РФ.                                                                                         1.3. Перечень услуг (работ),осуществляемых на платной основе:  на платной основе могут быть оказаны  следующие виды услуг;                                                                                                                                                        - обучение по дополнительным образовательным программам;                                                                                           -  преподавание специальных курсов;                                                                                                                                       -  занятия с обучающимися углубленным изучением предметов;                                                                                   -    профессиональная  подготовка.                                         </t>
  </si>
  <si>
    <r>
      <t xml:space="preserve">  в</t>
    </r>
    <r>
      <rPr>
        <sz val="12"/>
        <rFont val="Times New Roman"/>
        <family val="1"/>
      </rPr>
      <t xml:space="preserve"> т. ч.  из них</t>
    </r>
  </si>
  <si>
    <t>налог на имущество</t>
  </si>
  <si>
    <t xml:space="preserve">прочие налоги </t>
  </si>
  <si>
    <t>налог на транспорт</t>
  </si>
  <si>
    <t>.</t>
  </si>
  <si>
    <t>Начальник Управления образования администрации муниципального образования"Устьянский муниципальный район"</t>
  </si>
  <si>
    <r>
      <t>на 20</t>
    </r>
    <r>
      <rPr>
        <b/>
        <u val="single"/>
        <sz val="14"/>
        <rFont val="Times New Roman"/>
        <family val="1"/>
      </rPr>
      <t>14</t>
    </r>
    <r>
      <rPr>
        <b/>
        <sz val="14"/>
        <rFont val="Times New Roman"/>
        <family val="1"/>
      </rPr>
      <t xml:space="preserve">  год </t>
    </r>
  </si>
  <si>
    <t>А.А. Половников</t>
  </si>
  <si>
    <t>Реализация основных общеобразовательных программ начального общего, основного общего, среднего (полного) общего образования  в соответствии с федеральными государственными образовательными стандартами;</t>
  </si>
  <si>
    <r>
      <t>"</t>
    </r>
    <r>
      <rPr>
        <u val="single"/>
        <sz val="10"/>
        <rFont val="Times New Roman"/>
        <family val="1"/>
      </rPr>
      <t xml:space="preserve">  29 </t>
    </r>
    <r>
      <rPr>
        <sz val="10"/>
        <rFont val="Times New Roman"/>
        <family val="1"/>
      </rPr>
      <t>"</t>
    </r>
    <r>
      <rPr>
        <u val="single"/>
        <sz val="10"/>
        <rFont val="Times New Roman"/>
        <family val="1"/>
      </rPr>
      <t xml:space="preserve"> сентября </t>
    </r>
    <r>
      <rPr>
        <sz val="10"/>
        <rFont val="Times New Roman"/>
        <family val="1"/>
      </rPr>
      <t xml:space="preserve"> 2014г.</t>
    </r>
  </si>
  <si>
    <r>
      <t>"</t>
    </r>
    <r>
      <rPr>
        <b/>
        <u val="single"/>
        <sz val="11"/>
        <rFont val="Times New Roman"/>
        <family val="1"/>
      </rPr>
      <t xml:space="preserve"> 29</t>
    </r>
    <r>
      <rPr>
        <b/>
        <sz val="11"/>
        <rFont val="Times New Roman"/>
        <family val="1"/>
      </rPr>
      <t>"  сентября  20</t>
    </r>
    <r>
      <rPr>
        <b/>
        <u val="single"/>
        <sz val="11"/>
        <rFont val="Times New Roman"/>
        <family val="1"/>
      </rPr>
      <t>14</t>
    </r>
    <r>
      <rPr>
        <b/>
        <sz val="11"/>
        <rFont val="Times New Roman"/>
        <family val="1"/>
      </rPr>
      <t>г.</t>
    </r>
  </si>
  <si>
    <t>Дополнительное образование</t>
  </si>
  <si>
    <t>"29" сентября 2014г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</si>
</sst>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u val="single"/>
      <sz val="14"/>
      <name val="Times New Roman"/>
      <family val="1"/>
    </font>
    <font>
      <b/>
      <u val="single"/>
      <sz val="11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1" fillId="33" borderId="0" xfId="0" applyFont="1" applyFill="1" applyAlignment="1">
      <alignment vertical="top" wrapText="1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0" xfId="0" applyFont="1" applyBorder="1" applyAlignment="1">
      <alignment wrapText="1"/>
    </xf>
    <xf numFmtId="0" fontId="9" fillId="33" borderId="0" xfId="0" applyFont="1" applyFill="1" applyBorder="1" applyAlignment="1">
      <alignment vertical="top" wrapText="1"/>
    </xf>
    <xf numFmtId="0" fontId="9" fillId="33" borderId="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33" borderId="0" xfId="0" applyFont="1" applyFill="1" applyBorder="1" applyAlignment="1">
      <alignment vertical="top" wrapText="1"/>
    </xf>
    <xf numFmtId="0" fontId="9" fillId="33" borderId="16" xfId="0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vertical="top" wrapText="1"/>
    </xf>
    <xf numFmtId="4" fontId="10" fillId="0" borderId="13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4" fontId="10" fillId="0" borderId="15" xfId="0" applyNumberFormat="1" applyFont="1" applyBorder="1" applyAlignment="1">
      <alignment horizontal="center" vertical="center" wrapText="1"/>
    </xf>
    <xf numFmtId="4" fontId="10" fillId="0" borderId="16" xfId="0" applyNumberFormat="1" applyFont="1" applyBorder="1" applyAlignment="1">
      <alignment horizontal="center" vertical="center" wrapText="1"/>
    </xf>
    <xf numFmtId="14" fontId="10" fillId="0" borderId="13" xfId="0" applyNumberFormat="1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10" fillId="0" borderId="1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" fillId="33" borderId="0" xfId="0" applyFont="1" applyFill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" fillId="0" borderId="13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2" fontId="9" fillId="0" borderId="13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2" fontId="2" fillId="0" borderId="13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10" fillId="0" borderId="13" xfId="0" applyFont="1" applyBorder="1" applyAlignment="1">
      <alignment horizontal="center" vertical="top" wrapText="1"/>
    </xf>
    <xf numFmtId="0" fontId="9" fillId="0" borderId="13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8" fillId="0" borderId="13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9" fillId="0" borderId="15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9" fillId="0" borderId="19" xfId="0" applyFont="1" applyBorder="1" applyAlignment="1">
      <alignment horizontal="justify" vertical="center" wrapText="1"/>
    </xf>
    <xf numFmtId="0" fontId="9" fillId="0" borderId="13" xfId="0" applyFont="1" applyBorder="1" applyAlignment="1">
      <alignment vertical="top" wrapText="1" shrinkToFit="1"/>
    </xf>
    <xf numFmtId="0" fontId="9" fillId="0" borderId="13" xfId="0" applyFont="1" applyBorder="1" applyAlignment="1">
      <alignment vertical="top"/>
    </xf>
    <xf numFmtId="0" fontId="9" fillId="0" borderId="13" xfId="0" applyFont="1" applyFill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9" fillId="0" borderId="16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0" fontId="9" fillId="33" borderId="15" xfId="0" applyFont="1" applyFill="1" applyBorder="1" applyAlignment="1">
      <alignment vertical="top" wrapText="1"/>
    </xf>
    <xf numFmtId="0" fontId="9" fillId="33" borderId="11" xfId="0" applyFont="1" applyFill="1" applyBorder="1" applyAlignment="1">
      <alignment vertical="top" wrapText="1"/>
    </xf>
    <xf numFmtId="0" fontId="13" fillId="33" borderId="15" xfId="0" applyFont="1" applyFill="1" applyBorder="1" applyAlignment="1">
      <alignment vertical="top" wrapText="1"/>
    </xf>
    <xf numFmtId="0" fontId="13" fillId="33" borderId="11" xfId="0" applyFont="1" applyFill="1" applyBorder="1" applyAlignment="1">
      <alignment vertical="top" wrapText="1"/>
    </xf>
    <xf numFmtId="0" fontId="9" fillId="33" borderId="17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9" fillId="33" borderId="20" xfId="0" applyFont="1" applyFill="1" applyBorder="1" applyAlignment="1">
      <alignment vertical="top" wrapText="1"/>
    </xf>
    <xf numFmtId="0" fontId="0" fillId="0" borderId="11" xfId="0" applyBorder="1" applyAlignment="1">
      <alignment horizontal="justify" vertical="center" wrapText="1"/>
    </xf>
    <xf numFmtId="0" fontId="0" fillId="0" borderId="19" xfId="0" applyBorder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56"/>
  <sheetViews>
    <sheetView zoomScaleSheetLayoutView="100" zoomScalePageLayoutView="0" workbookViewId="0" topLeftCell="A61">
      <selection activeCell="C8" sqref="C8"/>
    </sheetView>
  </sheetViews>
  <sheetFormatPr defaultColWidth="9.00390625" defaultRowHeight="12.75"/>
  <cols>
    <col min="1" max="1" width="10.75390625" style="2" customWidth="1"/>
    <col min="2" max="2" width="13.125" style="2" customWidth="1"/>
    <col min="3" max="3" width="8.375" style="2" customWidth="1"/>
    <col min="4" max="4" width="17.75390625" style="3" customWidth="1"/>
    <col min="5" max="5" width="13.375" style="2" customWidth="1"/>
    <col min="6" max="6" width="14.625" style="2" customWidth="1"/>
    <col min="7" max="7" width="16.125" style="2" customWidth="1"/>
    <col min="8" max="8" width="15.75390625" style="2" customWidth="1"/>
    <col min="9" max="9" width="15.875" style="2" customWidth="1"/>
    <col min="10" max="16384" width="9.125" style="2" customWidth="1"/>
  </cols>
  <sheetData>
    <row r="2" spans="4:7" ht="15">
      <c r="D2" s="53" t="s">
        <v>132</v>
      </c>
      <c r="E2" s="54"/>
      <c r="F2" s="54"/>
      <c r="G2" s="54"/>
    </row>
    <row r="3" spans="4:7" ht="24.75" customHeight="1">
      <c r="D3" s="54"/>
      <c r="E3" s="54"/>
      <c r="F3" s="54"/>
      <c r="G3" s="54"/>
    </row>
    <row r="4" spans="4:7" ht="24.75" customHeight="1">
      <c r="D4" s="54"/>
      <c r="E4" s="54"/>
      <c r="F4" s="54"/>
      <c r="G4" s="54"/>
    </row>
    <row r="5" spans="4:7" ht="24.75" customHeight="1">
      <c r="D5" s="54"/>
      <c r="E5" s="54"/>
      <c r="F5" s="54"/>
      <c r="G5" s="54"/>
    </row>
    <row r="6" spans="4:7" ht="25.5" customHeight="1">
      <c r="D6" s="54"/>
      <c r="E6" s="54"/>
      <c r="F6" s="54"/>
      <c r="G6" s="54"/>
    </row>
    <row r="7" spans="5:7" ht="15.75">
      <c r="E7" s="79" t="s">
        <v>7</v>
      </c>
      <c r="F7" s="79"/>
      <c r="G7" s="79"/>
    </row>
    <row r="8" spans="5:7" ht="34.5" customHeight="1">
      <c r="E8" s="81" t="s">
        <v>154</v>
      </c>
      <c r="F8" s="81"/>
      <c r="G8" s="81"/>
    </row>
    <row r="9" spans="5:7" ht="27" customHeight="1">
      <c r="E9" s="80" t="s">
        <v>96</v>
      </c>
      <c r="F9" s="80"/>
      <c r="G9" s="80"/>
    </row>
    <row r="10" spans="5:7" ht="15">
      <c r="E10" s="7"/>
      <c r="F10" s="83" t="s">
        <v>156</v>
      </c>
      <c r="G10" s="83"/>
    </row>
    <row r="11" spans="5:7" ht="15" customHeight="1">
      <c r="E11" s="13" t="s">
        <v>9</v>
      </c>
      <c r="F11" s="80" t="s">
        <v>8</v>
      </c>
      <c r="G11" s="80"/>
    </row>
    <row r="12" spans="5:7" ht="36" customHeight="1">
      <c r="E12" s="84" t="s">
        <v>158</v>
      </c>
      <c r="F12" s="84"/>
      <c r="G12" s="84"/>
    </row>
    <row r="14" spans="1:7" ht="18.75">
      <c r="A14" s="82" t="s">
        <v>10</v>
      </c>
      <c r="B14" s="82"/>
      <c r="C14" s="82"/>
      <c r="D14" s="82"/>
      <c r="E14" s="82"/>
      <c r="F14" s="82"/>
      <c r="G14" s="82"/>
    </row>
    <row r="15" spans="1:7" ht="18.75">
      <c r="A15" s="82" t="s">
        <v>155</v>
      </c>
      <c r="B15" s="82"/>
      <c r="C15" s="82"/>
      <c r="D15" s="82"/>
      <c r="E15" s="82"/>
      <c r="F15" s="82"/>
      <c r="G15" s="82"/>
    </row>
    <row r="16" spans="1:7" ht="18.75">
      <c r="A16" s="11"/>
      <c r="B16" s="11"/>
      <c r="C16" s="11"/>
      <c r="D16" s="11"/>
      <c r="E16" s="11"/>
      <c r="F16" s="14"/>
      <c r="G16" s="13" t="s">
        <v>11</v>
      </c>
    </row>
    <row r="17" spans="1:7" ht="15.75" customHeight="1">
      <c r="A17" s="11"/>
      <c r="B17" s="11"/>
      <c r="C17" s="11"/>
      <c r="D17" s="11"/>
      <c r="E17" s="11"/>
      <c r="F17" s="15" t="s">
        <v>12</v>
      </c>
      <c r="G17" s="16"/>
    </row>
    <row r="18" spans="1:7" ht="18" customHeight="1">
      <c r="A18" s="86" t="s">
        <v>159</v>
      </c>
      <c r="B18" s="86"/>
      <c r="C18" s="86"/>
      <c r="D18" s="86"/>
      <c r="E18" s="86"/>
      <c r="F18" s="32" t="s">
        <v>13</v>
      </c>
      <c r="G18" s="45">
        <v>41911</v>
      </c>
    </row>
    <row r="19" spans="1:7" ht="15.75" customHeight="1">
      <c r="A19" s="5"/>
      <c r="B19" s="5"/>
      <c r="C19" s="5"/>
      <c r="D19" s="86" t="s">
        <v>137</v>
      </c>
      <c r="E19" s="72"/>
      <c r="F19" s="15"/>
      <c r="G19" s="19"/>
    </row>
    <row r="20" spans="4:7" ht="15">
      <c r="D20" s="72"/>
      <c r="E20" s="72"/>
      <c r="F20" s="15"/>
      <c r="G20" s="19"/>
    </row>
    <row r="21" spans="1:7" ht="13.5" customHeight="1">
      <c r="A21" s="52" t="s">
        <v>108</v>
      </c>
      <c r="B21" s="52"/>
      <c r="C21" s="52"/>
      <c r="D21" s="72"/>
      <c r="E21" s="72"/>
      <c r="F21" s="32" t="s">
        <v>73</v>
      </c>
      <c r="G21" s="19">
        <v>35653773</v>
      </c>
    </row>
    <row r="22" spans="1:7" ht="11.25" customHeight="1">
      <c r="A22" s="52"/>
      <c r="B22" s="52"/>
      <c r="C22" s="52"/>
      <c r="D22" s="72"/>
      <c r="E22" s="72"/>
      <c r="F22" s="15"/>
      <c r="G22" s="19"/>
    </row>
    <row r="23" spans="1:7" ht="13.5" customHeight="1">
      <c r="A23" s="52"/>
      <c r="B23" s="52"/>
      <c r="C23" s="52"/>
      <c r="D23" s="72"/>
      <c r="E23" s="72"/>
      <c r="F23" s="15"/>
      <c r="G23" s="19"/>
    </row>
    <row r="24" spans="1:7" ht="14.25" customHeight="1">
      <c r="A24" s="52"/>
      <c r="B24" s="52"/>
      <c r="C24" s="52"/>
      <c r="D24" s="73"/>
      <c r="E24" s="73"/>
      <c r="F24" s="17"/>
      <c r="G24" s="46"/>
    </row>
    <row r="25" spans="1:7" ht="22.5" customHeight="1">
      <c r="A25" s="52" t="s">
        <v>74</v>
      </c>
      <c r="B25" s="52"/>
      <c r="C25" s="52"/>
      <c r="D25" s="9">
        <v>2922001999</v>
      </c>
      <c r="E25" s="9">
        <v>292201001</v>
      </c>
      <c r="F25" s="18"/>
      <c r="G25" s="19"/>
    </row>
    <row r="26" spans="1:7" ht="20.25" customHeight="1">
      <c r="A26" s="52" t="s">
        <v>15</v>
      </c>
      <c r="B26" s="52"/>
      <c r="C26" s="52"/>
      <c r="D26" s="1"/>
      <c r="E26" s="1"/>
      <c r="F26" s="33" t="s">
        <v>14</v>
      </c>
      <c r="G26" s="31">
        <v>383</v>
      </c>
    </row>
    <row r="27" spans="1:7" ht="21" customHeight="1">
      <c r="A27" s="52" t="s">
        <v>98</v>
      </c>
      <c r="B27" s="52"/>
      <c r="C27" s="52"/>
      <c r="D27" s="71" t="s">
        <v>138</v>
      </c>
      <c r="E27" s="72"/>
      <c r="F27" s="72"/>
      <c r="G27" s="8"/>
    </row>
    <row r="28" spans="1:7" ht="18" customHeight="1">
      <c r="A28" s="52"/>
      <c r="B28" s="52"/>
      <c r="C28" s="52"/>
      <c r="D28" s="72"/>
      <c r="E28" s="72"/>
      <c r="F28" s="72"/>
      <c r="G28" s="8"/>
    </row>
    <row r="29" spans="1:7" ht="9" customHeight="1">
      <c r="A29" s="52"/>
      <c r="B29" s="52"/>
      <c r="C29" s="52"/>
      <c r="D29" s="73"/>
      <c r="E29" s="73"/>
      <c r="F29" s="72"/>
      <c r="G29" s="8"/>
    </row>
    <row r="30" spans="1:7" ht="17.25" customHeight="1">
      <c r="A30" s="52"/>
      <c r="B30" s="52"/>
      <c r="C30" s="52"/>
      <c r="D30" s="72"/>
      <c r="E30" s="72"/>
      <c r="F30" s="72"/>
      <c r="G30" s="6"/>
    </row>
    <row r="31" spans="1:7" ht="18.75" customHeight="1">
      <c r="A31" s="52"/>
      <c r="B31" s="52"/>
      <c r="C31" s="52"/>
      <c r="D31" s="71" t="s">
        <v>139</v>
      </c>
      <c r="E31" s="72"/>
      <c r="F31" s="72"/>
      <c r="G31" s="6"/>
    </row>
    <row r="32" spans="1:7" ht="12.75" customHeight="1">
      <c r="A32" s="52"/>
      <c r="B32" s="52"/>
      <c r="C32" s="52"/>
      <c r="D32" s="72"/>
      <c r="E32" s="72"/>
      <c r="F32" s="72"/>
      <c r="G32" s="6"/>
    </row>
    <row r="33" spans="1:7" ht="0.75" customHeight="1" hidden="1">
      <c r="A33" s="52"/>
      <c r="B33" s="52"/>
      <c r="C33" s="52"/>
      <c r="D33" s="72"/>
      <c r="E33" s="72"/>
      <c r="F33" s="72"/>
      <c r="G33" s="6"/>
    </row>
    <row r="34" spans="1:7" ht="20.25" customHeight="1">
      <c r="A34" s="4"/>
      <c r="B34" s="4"/>
      <c r="C34" s="1"/>
      <c r="D34" s="72"/>
      <c r="E34" s="72"/>
      <c r="F34" s="72"/>
      <c r="G34" s="6"/>
    </row>
    <row r="35" spans="1:7" ht="15" customHeight="1">
      <c r="A35" s="85" t="s">
        <v>123</v>
      </c>
      <c r="B35" s="85"/>
      <c r="C35" s="85"/>
      <c r="D35" s="85"/>
      <c r="E35" s="85"/>
      <c r="F35" s="85"/>
      <c r="G35" s="85"/>
    </row>
    <row r="36" spans="1:7" ht="15" customHeight="1">
      <c r="A36" s="85"/>
      <c r="B36" s="85"/>
      <c r="C36" s="85"/>
      <c r="D36" s="85"/>
      <c r="E36" s="85"/>
      <c r="F36" s="85"/>
      <c r="G36" s="85"/>
    </row>
    <row r="37" spans="1:7" ht="15" customHeight="1">
      <c r="A37" s="52" t="s">
        <v>109</v>
      </c>
      <c r="B37" s="52"/>
      <c r="C37" s="52"/>
      <c r="D37" s="52"/>
      <c r="E37" s="52"/>
      <c r="F37" s="52"/>
      <c r="G37" s="52"/>
    </row>
    <row r="38" spans="1:8" ht="15" customHeight="1">
      <c r="A38" s="52" t="s">
        <v>144</v>
      </c>
      <c r="B38" s="52"/>
      <c r="C38" s="52"/>
      <c r="D38" s="52"/>
      <c r="E38" s="52"/>
      <c r="F38" s="52"/>
      <c r="G38" s="52"/>
      <c r="H38" s="74"/>
    </row>
    <row r="39" spans="1:8" ht="15" customHeight="1">
      <c r="A39" s="52"/>
      <c r="B39" s="52"/>
      <c r="C39" s="52"/>
      <c r="D39" s="52"/>
      <c r="E39" s="52"/>
      <c r="F39" s="52"/>
      <c r="G39" s="52"/>
      <c r="H39" s="74"/>
    </row>
    <row r="40" spans="1:8" ht="15" customHeight="1">
      <c r="A40" s="52"/>
      <c r="B40" s="52"/>
      <c r="C40" s="52"/>
      <c r="D40" s="52"/>
      <c r="E40" s="52"/>
      <c r="F40" s="52"/>
      <c r="G40" s="52"/>
      <c r="H40" s="74"/>
    </row>
    <row r="41" spans="1:8" ht="15" customHeight="1">
      <c r="A41" s="52"/>
      <c r="B41" s="52"/>
      <c r="C41" s="52"/>
      <c r="D41" s="52"/>
      <c r="E41" s="52"/>
      <c r="F41" s="52"/>
      <c r="G41" s="52"/>
      <c r="H41" s="74"/>
    </row>
    <row r="42" spans="1:8" ht="15" customHeight="1">
      <c r="A42" s="52"/>
      <c r="B42" s="52"/>
      <c r="C42" s="52"/>
      <c r="D42" s="52"/>
      <c r="E42" s="52"/>
      <c r="F42" s="52"/>
      <c r="G42" s="52"/>
      <c r="H42" s="74"/>
    </row>
    <row r="43" spans="1:8" ht="15" customHeight="1">
      <c r="A43" s="52"/>
      <c r="B43" s="52"/>
      <c r="C43" s="52"/>
      <c r="D43" s="52"/>
      <c r="E43" s="52"/>
      <c r="F43" s="52"/>
      <c r="G43" s="52"/>
      <c r="H43" s="74"/>
    </row>
    <row r="44" spans="1:8" ht="15" customHeight="1">
      <c r="A44" s="52"/>
      <c r="B44" s="52"/>
      <c r="C44" s="52"/>
      <c r="D44" s="52"/>
      <c r="E44" s="52"/>
      <c r="F44" s="52"/>
      <c r="G44" s="52"/>
      <c r="H44" s="74"/>
    </row>
    <row r="45" spans="1:8" ht="15" customHeight="1">
      <c r="A45" s="52"/>
      <c r="B45" s="52"/>
      <c r="C45" s="52"/>
      <c r="D45" s="52"/>
      <c r="E45" s="52"/>
      <c r="F45" s="52"/>
      <c r="G45" s="52"/>
      <c r="H45" s="74"/>
    </row>
    <row r="46" spans="1:8" ht="15" customHeight="1">
      <c r="A46" s="52"/>
      <c r="B46" s="52"/>
      <c r="C46" s="52"/>
      <c r="D46" s="52"/>
      <c r="E46" s="52"/>
      <c r="F46" s="52"/>
      <c r="G46" s="52"/>
      <c r="H46" s="74"/>
    </row>
    <row r="47" spans="1:8" ht="15" customHeight="1">
      <c r="A47" s="52"/>
      <c r="B47" s="52"/>
      <c r="C47" s="52"/>
      <c r="D47" s="52"/>
      <c r="E47" s="52"/>
      <c r="F47" s="52"/>
      <c r="G47" s="52"/>
      <c r="H47" s="74"/>
    </row>
    <row r="48" spans="1:8" ht="27" customHeight="1">
      <c r="A48" s="52"/>
      <c r="B48" s="52"/>
      <c r="C48" s="52"/>
      <c r="D48" s="52"/>
      <c r="E48" s="52"/>
      <c r="F48" s="52"/>
      <c r="G48" s="52"/>
      <c r="H48" s="74"/>
    </row>
    <row r="49" spans="1:8" ht="15" customHeight="1">
      <c r="A49" s="52"/>
      <c r="B49" s="72"/>
      <c r="C49" s="72"/>
      <c r="D49" s="72"/>
      <c r="E49" s="72"/>
      <c r="F49" s="72"/>
      <c r="G49" s="72"/>
      <c r="H49" s="72"/>
    </row>
    <row r="50" spans="1:8" ht="15" customHeight="1">
      <c r="A50" s="47"/>
      <c r="B50" s="48"/>
      <c r="C50" s="48"/>
      <c r="D50" s="48"/>
      <c r="E50" s="48"/>
      <c r="F50" s="48"/>
      <c r="G50" s="48"/>
      <c r="H50" s="48"/>
    </row>
    <row r="51" spans="1:7" ht="20.25" customHeight="1">
      <c r="A51" s="52" t="s">
        <v>110</v>
      </c>
      <c r="B51" s="52"/>
      <c r="C51" s="52"/>
      <c r="D51" s="52"/>
      <c r="E51" s="52"/>
      <c r="F51" s="52"/>
      <c r="G51" s="52"/>
    </row>
    <row r="52" spans="1:8" ht="20.25" customHeight="1">
      <c r="A52" s="74" t="s">
        <v>157</v>
      </c>
      <c r="B52" s="52"/>
      <c r="C52" s="52"/>
      <c r="D52" s="52"/>
      <c r="E52" s="52"/>
      <c r="F52" s="52"/>
      <c r="G52" s="52"/>
      <c r="H52" s="72"/>
    </row>
    <row r="53" spans="1:8" ht="20.25" customHeight="1">
      <c r="A53" s="52" t="s">
        <v>148</v>
      </c>
      <c r="B53" s="52"/>
      <c r="C53" s="52"/>
      <c r="D53" s="52"/>
      <c r="E53" s="52"/>
      <c r="F53" s="52"/>
      <c r="G53" s="52"/>
      <c r="H53" s="52"/>
    </row>
    <row r="54" spans="1:8" ht="20.25" customHeight="1">
      <c r="A54" s="52"/>
      <c r="B54" s="52"/>
      <c r="C54" s="52"/>
      <c r="D54" s="52"/>
      <c r="E54" s="52"/>
      <c r="F54" s="52"/>
      <c r="G54" s="52"/>
      <c r="H54" s="52"/>
    </row>
    <row r="55" spans="1:8" ht="20.25" customHeight="1">
      <c r="A55" s="52"/>
      <c r="B55" s="52"/>
      <c r="C55" s="52"/>
      <c r="D55" s="52"/>
      <c r="E55" s="52"/>
      <c r="F55" s="52"/>
      <c r="G55" s="52"/>
      <c r="H55" s="52"/>
    </row>
    <row r="56" spans="1:8" ht="20.25" customHeight="1">
      <c r="A56" s="52"/>
      <c r="B56" s="52"/>
      <c r="C56" s="52"/>
      <c r="D56" s="52"/>
      <c r="E56" s="52"/>
      <c r="F56" s="52"/>
      <c r="G56" s="52"/>
      <c r="H56" s="52"/>
    </row>
    <row r="57" spans="1:8" ht="20.25" customHeight="1">
      <c r="A57" s="52"/>
      <c r="B57" s="52"/>
      <c r="C57" s="52"/>
      <c r="D57" s="52"/>
      <c r="E57" s="52"/>
      <c r="F57" s="52"/>
      <c r="G57" s="52"/>
      <c r="H57" s="52"/>
    </row>
    <row r="58" spans="1:8" ht="20.25" customHeight="1">
      <c r="A58" s="52"/>
      <c r="B58" s="52"/>
      <c r="C58" s="52"/>
      <c r="D58" s="52"/>
      <c r="E58" s="52"/>
      <c r="F58" s="52"/>
      <c r="G58" s="52"/>
      <c r="H58" s="52"/>
    </row>
    <row r="59" spans="1:8" ht="20.25" customHeight="1">
      <c r="A59" s="52"/>
      <c r="B59" s="52"/>
      <c r="C59" s="52"/>
      <c r="D59" s="52"/>
      <c r="E59" s="52"/>
      <c r="F59" s="52"/>
      <c r="G59" s="52"/>
      <c r="H59" s="52"/>
    </row>
    <row r="60" spans="1:8" ht="20.25" customHeight="1">
      <c r="A60" s="52"/>
      <c r="B60" s="52"/>
      <c r="C60" s="52"/>
      <c r="D60" s="52"/>
      <c r="E60" s="52"/>
      <c r="F60" s="52"/>
      <c r="G60" s="52"/>
      <c r="H60" s="52"/>
    </row>
    <row r="61" spans="1:8" ht="20.25" customHeight="1">
      <c r="A61" s="52"/>
      <c r="B61" s="52"/>
      <c r="C61" s="52"/>
      <c r="D61" s="52"/>
      <c r="E61" s="52"/>
      <c r="F61" s="52"/>
      <c r="G61" s="52"/>
      <c r="H61" s="52"/>
    </row>
    <row r="62" spans="1:8" ht="20.25" customHeight="1">
      <c r="A62" s="52"/>
      <c r="B62" s="52"/>
      <c r="C62" s="52"/>
      <c r="D62" s="52"/>
      <c r="E62" s="52"/>
      <c r="F62" s="52"/>
      <c r="G62" s="52"/>
      <c r="H62" s="52"/>
    </row>
    <row r="63" spans="1:8" ht="20.25" customHeight="1">
      <c r="A63" s="52"/>
      <c r="B63" s="52"/>
      <c r="C63" s="52"/>
      <c r="D63" s="52"/>
      <c r="E63" s="52"/>
      <c r="F63" s="52"/>
      <c r="G63" s="52"/>
      <c r="H63" s="52"/>
    </row>
    <row r="64" spans="1:8" ht="20.25" customHeight="1">
      <c r="A64" s="52"/>
      <c r="B64" s="52"/>
      <c r="C64" s="52"/>
      <c r="D64" s="52"/>
      <c r="E64" s="52"/>
      <c r="F64" s="52"/>
      <c r="G64" s="52"/>
      <c r="H64" s="52"/>
    </row>
    <row r="65" spans="1:8" ht="20.25" customHeight="1">
      <c r="A65" s="52"/>
      <c r="B65" s="52"/>
      <c r="C65" s="52"/>
      <c r="D65" s="52"/>
      <c r="E65" s="52"/>
      <c r="F65" s="52"/>
      <c r="G65" s="52"/>
      <c r="H65" s="52"/>
    </row>
    <row r="66" spans="1:8" ht="20.25" customHeight="1">
      <c r="A66" s="52"/>
      <c r="B66" s="52"/>
      <c r="C66" s="52"/>
      <c r="D66" s="52"/>
      <c r="E66" s="52"/>
      <c r="F66" s="52"/>
      <c r="G66" s="52"/>
      <c r="H66" s="52"/>
    </row>
    <row r="67" spans="1:8" ht="20.25" customHeight="1">
      <c r="A67" s="52"/>
      <c r="B67" s="52"/>
      <c r="C67" s="52"/>
      <c r="D67" s="52"/>
      <c r="E67" s="52"/>
      <c r="F67" s="52"/>
      <c r="G67" s="52"/>
      <c r="H67" s="52"/>
    </row>
    <row r="68" spans="1:8" ht="20.25" customHeight="1">
      <c r="A68" s="52"/>
      <c r="B68" s="52"/>
      <c r="C68" s="52"/>
      <c r="D68" s="52"/>
      <c r="E68" s="52"/>
      <c r="F68" s="52"/>
      <c r="G68" s="52"/>
      <c r="H68" s="52"/>
    </row>
    <row r="69" spans="1:8" ht="20.25" customHeight="1">
      <c r="A69" s="52"/>
      <c r="B69" s="52"/>
      <c r="C69" s="52"/>
      <c r="D69" s="52"/>
      <c r="E69" s="52"/>
      <c r="F69" s="52"/>
      <c r="G69" s="52"/>
      <c r="H69" s="52"/>
    </row>
    <row r="70" spans="1:8" ht="20.25" customHeight="1">
      <c r="A70" s="52"/>
      <c r="B70" s="52"/>
      <c r="C70" s="52"/>
      <c r="D70" s="52"/>
      <c r="E70" s="52"/>
      <c r="F70" s="52"/>
      <c r="G70" s="52"/>
      <c r="H70" s="52"/>
    </row>
    <row r="71" spans="1:8" ht="20.25" customHeight="1">
      <c r="A71" s="52"/>
      <c r="B71" s="52"/>
      <c r="C71" s="52"/>
      <c r="D71" s="52"/>
      <c r="E71" s="52"/>
      <c r="F71" s="52"/>
      <c r="G71" s="52"/>
      <c r="H71" s="52"/>
    </row>
    <row r="72" spans="1:7" ht="20.25" customHeight="1">
      <c r="A72" s="47"/>
      <c r="B72" s="47"/>
      <c r="C72" s="47"/>
      <c r="D72" s="47"/>
      <c r="E72" s="47"/>
      <c r="F72" s="47"/>
      <c r="G72" s="47"/>
    </row>
    <row r="73" spans="1:7" ht="18" customHeight="1">
      <c r="A73" s="47"/>
      <c r="B73" s="47"/>
      <c r="C73" s="47"/>
      <c r="D73" s="47"/>
      <c r="E73" s="47"/>
      <c r="F73" s="47"/>
      <c r="G73" s="47"/>
    </row>
    <row r="74" spans="1:7" ht="18" customHeight="1">
      <c r="A74" s="47"/>
      <c r="B74" s="47"/>
      <c r="C74" s="47"/>
      <c r="D74" s="47"/>
      <c r="E74" s="47"/>
      <c r="F74" s="47"/>
      <c r="G74" s="47"/>
    </row>
    <row r="75" spans="1:7" ht="18" customHeight="1">
      <c r="A75" s="47"/>
      <c r="B75" s="47"/>
      <c r="C75" s="47"/>
      <c r="D75" s="47"/>
      <c r="E75" s="47"/>
      <c r="F75" s="47"/>
      <c r="G75" s="47"/>
    </row>
    <row r="76" spans="1:7" ht="18" customHeight="1">
      <c r="A76" s="47"/>
      <c r="B76" s="47"/>
      <c r="C76" s="47"/>
      <c r="D76" s="47"/>
      <c r="E76" s="47"/>
      <c r="F76" s="47"/>
      <c r="G76" s="47"/>
    </row>
    <row r="77" spans="1:7" ht="18" customHeight="1">
      <c r="A77" s="47"/>
      <c r="B77" s="47"/>
      <c r="C77" s="47"/>
      <c r="D77" s="47"/>
      <c r="E77" s="47"/>
      <c r="F77" s="47"/>
      <c r="G77" s="47"/>
    </row>
    <row r="78" spans="1:7" ht="18" customHeight="1">
      <c r="A78" s="47"/>
      <c r="B78" s="47"/>
      <c r="C78" s="47"/>
      <c r="D78" s="47"/>
      <c r="E78" s="47"/>
      <c r="F78" s="47"/>
      <c r="G78" s="47"/>
    </row>
    <row r="79" spans="1:7" ht="18" customHeight="1">
      <c r="A79" s="47"/>
      <c r="B79" s="47"/>
      <c r="C79" s="47"/>
      <c r="D79" s="47"/>
      <c r="E79" s="47"/>
      <c r="F79" s="47"/>
      <c r="G79" s="47"/>
    </row>
    <row r="80" spans="1:7" ht="27" customHeight="1">
      <c r="A80" s="52"/>
      <c r="B80" s="52"/>
      <c r="C80" s="52"/>
      <c r="D80" s="52"/>
      <c r="E80" s="52"/>
      <c r="F80" s="52"/>
      <c r="G80" s="52"/>
    </row>
    <row r="81" spans="1:7" ht="0.75" customHeight="1">
      <c r="A81" s="52"/>
      <c r="B81" s="52"/>
      <c r="C81" s="52"/>
      <c r="D81" s="52"/>
      <c r="E81" s="52"/>
      <c r="F81" s="52"/>
      <c r="G81" s="52"/>
    </row>
    <row r="82" spans="1:7" ht="15" customHeight="1">
      <c r="A82" s="94" t="s">
        <v>16</v>
      </c>
      <c r="B82" s="94"/>
      <c r="C82" s="94"/>
      <c r="D82" s="94"/>
      <c r="E82" s="94"/>
      <c r="F82" s="94"/>
      <c r="G82" s="94"/>
    </row>
    <row r="83" spans="1:7" ht="17.25" customHeight="1">
      <c r="A83" s="56" t="s">
        <v>0</v>
      </c>
      <c r="B83" s="56"/>
      <c r="C83" s="56"/>
      <c r="D83" s="56"/>
      <c r="E83" s="56"/>
      <c r="F83" s="56" t="s">
        <v>39</v>
      </c>
      <c r="G83" s="56"/>
    </row>
    <row r="84" spans="1:7" ht="18.75" customHeight="1">
      <c r="A84" s="78" t="s">
        <v>97</v>
      </c>
      <c r="B84" s="78"/>
      <c r="C84" s="78"/>
      <c r="D84" s="78"/>
      <c r="E84" s="78"/>
      <c r="F84" s="64">
        <v>51667247.62</v>
      </c>
      <c r="G84" s="64"/>
    </row>
    <row r="85" spans="1:7" ht="36.75" customHeight="1">
      <c r="A85" s="63" t="s">
        <v>1</v>
      </c>
      <c r="B85" s="63"/>
      <c r="C85" s="63"/>
      <c r="D85" s="63"/>
      <c r="E85" s="63"/>
      <c r="F85" s="56"/>
      <c r="G85" s="56"/>
    </row>
    <row r="86" spans="1:7" ht="18.75" customHeight="1">
      <c r="A86" s="63" t="s">
        <v>99</v>
      </c>
      <c r="B86" s="63"/>
      <c r="C86" s="63"/>
      <c r="D86" s="63"/>
      <c r="E86" s="63"/>
      <c r="F86" s="56">
        <v>43008036</v>
      </c>
      <c r="G86" s="56"/>
    </row>
    <row r="87" spans="1:7" ht="17.25" customHeight="1">
      <c r="A87" s="63" t="s">
        <v>2</v>
      </c>
      <c r="B87" s="63"/>
      <c r="C87" s="63"/>
      <c r="D87" s="63"/>
      <c r="E87" s="63"/>
      <c r="F87" s="56"/>
      <c r="G87" s="56"/>
    </row>
    <row r="88" spans="1:7" ht="50.25" customHeight="1">
      <c r="A88" s="63" t="s">
        <v>100</v>
      </c>
      <c r="B88" s="63"/>
      <c r="C88" s="63"/>
      <c r="D88" s="63"/>
      <c r="E88" s="63"/>
      <c r="F88" s="56">
        <v>43008036</v>
      </c>
      <c r="G88" s="56"/>
    </row>
    <row r="89" spans="1:7" ht="49.5" customHeight="1">
      <c r="A89" s="63" t="s">
        <v>111</v>
      </c>
      <c r="B89" s="63"/>
      <c r="C89" s="63"/>
      <c r="D89" s="63"/>
      <c r="E89" s="63"/>
      <c r="F89" s="65"/>
      <c r="G89" s="66"/>
    </row>
    <row r="90" spans="1:7" ht="34.5" customHeight="1">
      <c r="A90" s="63" t="s">
        <v>112</v>
      </c>
      <c r="B90" s="63"/>
      <c r="C90" s="63"/>
      <c r="D90" s="63"/>
      <c r="E90" s="63"/>
      <c r="F90" s="56"/>
      <c r="G90" s="56"/>
    </row>
    <row r="91" spans="1:7" ht="30.75" customHeight="1">
      <c r="A91" s="63" t="s">
        <v>101</v>
      </c>
      <c r="B91" s="63"/>
      <c r="C91" s="63"/>
      <c r="D91" s="63"/>
      <c r="E91" s="63"/>
      <c r="F91" s="56">
        <v>29693344.34</v>
      </c>
      <c r="G91" s="56"/>
    </row>
    <row r="92" spans="1:7" ht="18.75" customHeight="1">
      <c r="A92" s="63" t="s">
        <v>102</v>
      </c>
      <c r="B92" s="63"/>
      <c r="C92" s="63"/>
      <c r="D92" s="63"/>
      <c r="E92" s="63"/>
      <c r="F92" s="56">
        <v>8873340.4</v>
      </c>
      <c r="G92" s="56"/>
    </row>
    <row r="93" spans="1:7" ht="19.5" customHeight="1">
      <c r="A93" s="63" t="s">
        <v>2</v>
      </c>
      <c r="B93" s="63"/>
      <c r="C93" s="63"/>
      <c r="D93" s="63"/>
      <c r="E93" s="63"/>
      <c r="F93" s="56"/>
      <c r="G93" s="56"/>
    </row>
    <row r="94" spans="1:7" ht="18.75" customHeight="1">
      <c r="A94" s="63" t="s">
        <v>75</v>
      </c>
      <c r="B94" s="63"/>
      <c r="C94" s="63"/>
      <c r="D94" s="63"/>
      <c r="E94" s="63"/>
      <c r="F94" s="56">
        <v>5726297.3</v>
      </c>
      <c r="G94" s="56"/>
    </row>
    <row r="95" spans="1:7" ht="16.5" customHeight="1">
      <c r="A95" s="63" t="s">
        <v>19</v>
      </c>
      <c r="B95" s="63"/>
      <c r="C95" s="63"/>
      <c r="D95" s="63"/>
      <c r="E95" s="63"/>
      <c r="F95" s="56">
        <v>3147043.1</v>
      </c>
      <c r="G95" s="56"/>
    </row>
    <row r="96" spans="1:7" ht="18" customHeight="1">
      <c r="A96" s="78" t="s">
        <v>17</v>
      </c>
      <c r="B96" s="78"/>
      <c r="C96" s="78"/>
      <c r="D96" s="78"/>
      <c r="E96" s="78"/>
      <c r="F96" s="64"/>
      <c r="G96" s="64"/>
    </row>
    <row r="97" spans="1:7" ht="18" customHeight="1">
      <c r="A97" s="75" t="s">
        <v>149</v>
      </c>
      <c r="B97" s="76"/>
      <c r="C97" s="76"/>
      <c r="D97" s="76"/>
      <c r="E97" s="77"/>
      <c r="F97" s="92"/>
      <c r="G97" s="93"/>
    </row>
    <row r="98" spans="1:7" ht="32.25" customHeight="1">
      <c r="A98" s="63" t="s">
        <v>103</v>
      </c>
      <c r="B98" s="63"/>
      <c r="C98" s="63"/>
      <c r="D98" s="63"/>
      <c r="E98" s="63"/>
      <c r="F98" s="56"/>
      <c r="G98" s="56"/>
    </row>
    <row r="99" spans="1:7" ht="18.75" customHeight="1">
      <c r="A99" s="63" t="s">
        <v>104</v>
      </c>
      <c r="B99" s="63"/>
      <c r="C99" s="63"/>
      <c r="D99" s="63"/>
      <c r="E99" s="63"/>
      <c r="F99" s="56">
        <v>0</v>
      </c>
      <c r="G99" s="56"/>
    </row>
    <row r="100" spans="1:7" ht="15" customHeight="1">
      <c r="A100" s="63" t="s">
        <v>2</v>
      </c>
      <c r="B100" s="63"/>
      <c r="C100" s="63"/>
      <c r="D100" s="63"/>
      <c r="E100" s="63"/>
      <c r="F100" s="56"/>
      <c r="G100" s="56"/>
    </row>
    <row r="101" spans="1:7" ht="18" customHeight="1">
      <c r="A101" s="63" t="s">
        <v>41</v>
      </c>
      <c r="B101" s="63"/>
      <c r="C101" s="63"/>
      <c r="D101" s="63"/>
      <c r="E101" s="63"/>
      <c r="F101" s="56"/>
      <c r="G101" s="56"/>
    </row>
    <row r="102" spans="1:7" ht="20.25" customHeight="1">
      <c r="A102" s="63" t="s">
        <v>42</v>
      </c>
      <c r="B102" s="63"/>
      <c r="C102" s="63"/>
      <c r="D102" s="63"/>
      <c r="E102" s="63"/>
      <c r="F102" s="56"/>
      <c r="G102" s="56"/>
    </row>
    <row r="103" spans="1:7" ht="20.25" customHeight="1">
      <c r="A103" s="63" t="s">
        <v>43</v>
      </c>
      <c r="B103" s="63"/>
      <c r="C103" s="63"/>
      <c r="D103" s="63"/>
      <c r="E103" s="63"/>
      <c r="F103" s="56"/>
      <c r="G103" s="56"/>
    </row>
    <row r="104" spans="1:7" ht="20.25" customHeight="1">
      <c r="A104" s="63" t="s">
        <v>44</v>
      </c>
      <c r="B104" s="63"/>
      <c r="C104" s="63"/>
      <c r="D104" s="63"/>
      <c r="E104" s="63"/>
      <c r="F104" s="56"/>
      <c r="G104" s="56"/>
    </row>
    <row r="105" spans="1:7" ht="19.5" customHeight="1">
      <c r="A105" s="63" t="s">
        <v>45</v>
      </c>
      <c r="B105" s="63"/>
      <c r="C105" s="63"/>
      <c r="D105" s="63"/>
      <c r="E105" s="63"/>
      <c r="F105" s="56"/>
      <c r="G105" s="56"/>
    </row>
    <row r="106" spans="1:7" ht="18" customHeight="1">
      <c r="A106" s="63" t="s">
        <v>46</v>
      </c>
      <c r="B106" s="63"/>
      <c r="C106" s="63"/>
      <c r="D106" s="63"/>
      <c r="E106" s="63"/>
      <c r="F106" s="56"/>
      <c r="G106" s="56"/>
    </row>
    <row r="107" spans="1:7" ht="19.5" customHeight="1">
      <c r="A107" s="63" t="s">
        <v>47</v>
      </c>
      <c r="B107" s="63"/>
      <c r="C107" s="63"/>
      <c r="D107" s="63"/>
      <c r="E107" s="63"/>
      <c r="F107" s="56"/>
      <c r="G107" s="56"/>
    </row>
    <row r="108" spans="1:7" ht="18.75" customHeight="1">
      <c r="A108" s="63" t="s">
        <v>48</v>
      </c>
      <c r="B108" s="63"/>
      <c r="C108" s="63"/>
      <c r="D108" s="63"/>
      <c r="E108" s="63"/>
      <c r="F108" s="56"/>
      <c r="G108" s="56"/>
    </row>
    <row r="109" spans="1:7" ht="19.5" customHeight="1">
      <c r="A109" s="63" t="s">
        <v>49</v>
      </c>
      <c r="B109" s="63"/>
      <c r="C109" s="63"/>
      <c r="D109" s="63"/>
      <c r="E109" s="63"/>
      <c r="F109" s="56"/>
      <c r="G109" s="56"/>
    </row>
    <row r="110" spans="1:7" ht="20.25" customHeight="1">
      <c r="A110" s="63" t="s">
        <v>50</v>
      </c>
      <c r="B110" s="63"/>
      <c r="C110" s="63"/>
      <c r="D110" s="63"/>
      <c r="E110" s="63"/>
      <c r="F110" s="56"/>
      <c r="G110" s="56"/>
    </row>
    <row r="111" spans="1:7" ht="22.5" customHeight="1">
      <c r="A111" s="67" t="s">
        <v>56</v>
      </c>
      <c r="B111" s="68"/>
      <c r="C111" s="68"/>
      <c r="D111" s="68"/>
      <c r="E111" s="69"/>
      <c r="F111" s="70">
        <v>-120</v>
      </c>
      <c r="G111" s="70"/>
    </row>
    <row r="112" spans="1:7" ht="15" customHeight="1">
      <c r="A112" s="63" t="s">
        <v>2</v>
      </c>
      <c r="B112" s="63"/>
      <c r="C112" s="63"/>
      <c r="D112" s="63"/>
      <c r="E112" s="63"/>
      <c r="F112" s="56"/>
      <c r="G112" s="56"/>
    </row>
    <row r="113" spans="1:7" ht="21" customHeight="1">
      <c r="A113" s="63" t="s">
        <v>57</v>
      </c>
      <c r="B113" s="63"/>
      <c r="C113" s="63"/>
      <c r="D113" s="63"/>
      <c r="E113" s="63"/>
      <c r="F113" s="56"/>
      <c r="G113" s="56"/>
    </row>
    <row r="114" spans="1:7" ht="18.75" customHeight="1">
      <c r="A114" s="63" t="s">
        <v>58</v>
      </c>
      <c r="B114" s="63"/>
      <c r="C114" s="63"/>
      <c r="D114" s="63"/>
      <c r="E114" s="63"/>
      <c r="F114" s="56"/>
      <c r="G114" s="56"/>
    </row>
    <row r="115" spans="1:7" ht="23.25" customHeight="1">
      <c r="A115" s="63" t="s">
        <v>59</v>
      </c>
      <c r="B115" s="63"/>
      <c r="C115" s="63"/>
      <c r="D115" s="63"/>
      <c r="E115" s="63"/>
      <c r="F115" s="56"/>
      <c r="G115" s="56"/>
    </row>
    <row r="116" spans="1:7" ht="26.25" customHeight="1">
      <c r="A116" s="63" t="s">
        <v>60</v>
      </c>
      <c r="B116" s="63"/>
      <c r="C116" s="63"/>
      <c r="D116" s="63"/>
      <c r="E116" s="63"/>
      <c r="F116" s="56"/>
      <c r="G116" s="56"/>
    </row>
    <row r="117" spans="1:7" ht="24.75" customHeight="1">
      <c r="A117" s="63" t="s">
        <v>61</v>
      </c>
      <c r="B117" s="63"/>
      <c r="C117" s="63"/>
      <c r="D117" s="63"/>
      <c r="E117" s="63"/>
      <c r="F117" s="70">
        <v>-120</v>
      </c>
      <c r="G117" s="70"/>
    </row>
    <row r="118" spans="1:7" ht="21.75" customHeight="1">
      <c r="A118" s="63" t="s">
        <v>62</v>
      </c>
      <c r="B118" s="63"/>
      <c r="C118" s="63"/>
      <c r="D118" s="63"/>
      <c r="E118" s="63"/>
      <c r="F118" s="56"/>
      <c r="G118" s="56"/>
    </row>
    <row r="119" spans="1:7" ht="21.75" customHeight="1">
      <c r="A119" s="63" t="s">
        <v>63</v>
      </c>
      <c r="B119" s="63"/>
      <c r="C119" s="63"/>
      <c r="D119" s="63"/>
      <c r="E119" s="63"/>
      <c r="F119" s="56"/>
      <c r="G119" s="56"/>
    </row>
    <row r="120" spans="1:7" ht="30.75" customHeight="1">
      <c r="A120" s="63" t="s">
        <v>64</v>
      </c>
      <c r="B120" s="63"/>
      <c r="C120" s="63"/>
      <c r="D120" s="63"/>
      <c r="E120" s="63"/>
      <c r="F120" s="56"/>
      <c r="G120" s="56"/>
    </row>
    <row r="121" spans="1:7" ht="21.75" customHeight="1">
      <c r="A121" s="63" t="s">
        <v>65</v>
      </c>
      <c r="B121" s="63"/>
      <c r="C121" s="63"/>
      <c r="D121" s="63"/>
      <c r="E121" s="63"/>
      <c r="F121" s="56"/>
      <c r="G121" s="56"/>
    </row>
    <row r="122" spans="1:7" ht="23.25" customHeight="1">
      <c r="A122" s="63" t="s">
        <v>66</v>
      </c>
      <c r="B122" s="63"/>
      <c r="C122" s="63"/>
      <c r="D122" s="63"/>
      <c r="E122" s="63"/>
      <c r="F122" s="56"/>
      <c r="G122" s="56"/>
    </row>
    <row r="123" spans="1:7" ht="15.75" customHeight="1">
      <c r="A123" s="87" t="s">
        <v>18</v>
      </c>
      <c r="B123" s="87"/>
      <c r="C123" s="87"/>
      <c r="D123" s="87"/>
      <c r="E123" s="87"/>
      <c r="F123" s="88">
        <v>202979.1</v>
      </c>
      <c r="G123" s="88"/>
    </row>
    <row r="124" spans="1:7" ht="18" customHeight="1">
      <c r="A124" s="55" t="s">
        <v>1</v>
      </c>
      <c r="B124" s="55"/>
      <c r="C124" s="55"/>
      <c r="D124" s="55"/>
      <c r="E124" s="55"/>
      <c r="F124" s="58"/>
      <c r="G124" s="58"/>
    </row>
    <row r="125" spans="1:7" ht="24" customHeight="1">
      <c r="A125" s="55" t="s">
        <v>20</v>
      </c>
      <c r="B125" s="55"/>
      <c r="C125" s="55"/>
      <c r="D125" s="55"/>
      <c r="E125" s="55"/>
      <c r="F125" s="57"/>
      <c r="G125" s="57"/>
    </row>
    <row r="126" spans="1:7" ht="19.5" customHeight="1">
      <c r="A126" s="55" t="s">
        <v>105</v>
      </c>
      <c r="B126" s="55"/>
      <c r="C126" s="55"/>
      <c r="D126" s="55"/>
      <c r="E126" s="55"/>
      <c r="F126" s="57">
        <v>202979.1</v>
      </c>
      <c r="G126" s="57"/>
    </row>
    <row r="127" spans="1:7" ht="25.5" customHeight="1">
      <c r="A127" s="55" t="s">
        <v>2</v>
      </c>
      <c r="B127" s="55"/>
      <c r="C127" s="55"/>
      <c r="D127" s="55"/>
      <c r="E127" s="55"/>
      <c r="F127" s="58"/>
      <c r="G127" s="58"/>
    </row>
    <row r="128" spans="1:7" ht="24" customHeight="1">
      <c r="A128" s="55" t="s">
        <v>51</v>
      </c>
      <c r="B128" s="55"/>
      <c r="C128" s="55"/>
      <c r="D128" s="55"/>
      <c r="E128" s="55"/>
      <c r="F128" s="57">
        <v>22099.42</v>
      </c>
      <c r="G128" s="57"/>
    </row>
    <row r="129" spans="1:7" ht="27" customHeight="1">
      <c r="A129" s="55" t="s">
        <v>52</v>
      </c>
      <c r="B129" s="55"/>
      <c r="C129" s="55"/>
      <c r="D129" s="55"/>
      <c r="E129" s="55"/>
      <c r="F129" s="58"/>
      <c r="G129" s="58"/>
    </row>
    <row r="130" spans="1:7" ht="23.25" customHeight="1">
      <c r="A130" s="55" t="s">
        <v>53</v>
      </c>
      <c r="B130" s="55"/>
      <c r="C130" s="55"/>
      <c r="D130" s="55"/>
      <c r="E130" s="55"/>
      <c r="F130" s="58"/>
      <c r="G130" s="58"/>
    </row>
    <row r="131" spans="1:7" ht="21" customHeight="1">
      <c r="A131" s="55" t="s">
        <v>54</v>
      </c>
      <c r="B131" s="55"/>
      <c r="C131" s="55"/>
      <c r="D131" s="55"/>
      <c r="E131" s="55"/>
      <c r="F131" s="58">
        <v>141828.53</v>
      </c>
      <c r="G131" s="58"/>
    </row>
    <row r="132" spans="1:7" ht="26.25" customHeight="1">
      <c r="A132" s="55" t="s">
        <v>55</v>
      </c>
      <c r="B132" s="55"/>
      <c r="C132" s="55"/>
      <c r="D132" s="55"/>
      <c r="E132" s="55"/>
      <c r="F132" s="58"/>
      <c r="G132" s="58"/>
    </row>
    <row r="133" spans="1:7" ht="26.25" customHeight="1">
      <c r="A133" s="55" t="s">
        <v>81</v>
      </c>
      <c r="B133" s="55"/>
      <c r="C133" s="55"/>
      <c r="D133" s="55"/>
      <c r="E133" s="55"/>
      <c r="F133" s="58"/>
      <c r="G133" s="58"/>
    </row>
    <row r="134" spans="1:7" ht="27" customHeight="1">
      <c r="A134" s="55" t="s">
        <v>82</v>
      </c>
      <c r="B134" s="55"/>
      <c r="C134" s="55"/>
      <c r="D134" s="55"/>
      <c r="E134" s="55"/>
      <c r="F134" s="58"/>
      <c r="G134" s="58"/>
    </row>
    <row r="135" spans="1:7" ht="24" customHeight="1">
      <c r="A135" s="55" t="s">
        <v>83</v>
      </c>
      <c r="B135" s="55"/>
      <c r="C135" s="55"/>
      <c r="D135" s="55"/>
      <c r="E135" s="55"/>
      <c r="F135" s="58"/>
      <c r="G135" s="58"/>
    </row>
    <row r="136" spans="1:7" ht="28.5" customHeight="1">
      <c r="A136" s="55" t="s">
        <v>84</v>
      </c>
      <c r="B136" s="55"/>
      <c r="C136" s="55"/>
      <c r="D136" s="55"/>
      <c r="E136" s="55"/>
      <c r="F136" s="58"/>
      <c r="G136" s="58"/>
    </row>
    <row r="137" spans="1:7" ht="29.25" customHeight="1">
      <c r="A137" s="55" t="s">
        <v>85</v>
      </c>
      <c r="B137" s="55"/>
      <c r="C137" s="55"/>
      <c r="D137" s="55"/>
      <c r="E137" s="55"/>
      <c r="F137" s="58">
        <v>20322.49</v>
      </c>
      <c r="G137" s="58"/>
    </row>
    <row r="138" spans="1:7" ht="26.25" customHeight="1">
      <c r="A138" s="55" t="s">
        <v>86</v>
      </c>
      <c r="B138" s="55"/>
      <c r="C138" s="55"/>
      <c r="D138" s="55"/>
      <c r="E138" s="55"/>
      <c r="F138" s="58"/>
      <c r="G138" s="58"/>
    </row>
    <row r="139" spans="1:7" ht="25.5" customHeight="1">
      <c r="A139" s="55" t="s">
        <v>87</v>
      </c>
      <c r="B139" s="55"/>
      <c r="C139" s="55"/>
      <c r="D139" s="55"/>
      <c r="E139" s="55"/>
      <c r="F139" s="58">
        <v>11956.33</v>
      </c>
      <c r="G139" s="58"/>
    </row>
    <row r="140" spans="1:7" ht="25.5" customHeight="1">
      <c r="A140" s="89" t="s">
        <v>146</v>
      </c>
      <c r="B140" s="90"/>
      <c r="C140" s="90"/>
      <c r="D140" s="90"/>
      <c r="E140" s="91"/>
      <c r="F140" s="60">
        <v>6772.33</v>
      </c>
      <c r="G140" s="61"/>
    </row>
    <row r="141" spans="1:7" ht="19.5" customHeight="1">
      <c r="A141" s="55" t="s">
        <v>67</v>
      </c>
      <c r="B141" s="55"/>
      <c r="C141" s="55"/>
      <c r="D141" s="55"/>
      <c r="E141" s="55"/>
      <c r="F141" s="58">
        <v>0</v>
      </c>
      <c r="G141" s="58"/>
    </row>
    <row r="142" spans="1:7" ht="13.5" customHeight="1">
      <c r="A142" s="55" t="s">
        <v>2</v>
      </c>
      <c r="B142" s="55"/>
      <c r="C142" s="55"/>
      <c r="D142" s="55"/>
      <c r="E142" s="55"/>
      <c r="F142" s="58"/>
      <c r="G142" s="58"/>
    </row>
    <row r="143" spans="1:7" ht="24" customHeight="1">
      <c r="A143" s="55" t="s">
        <v>68</v>
      </c>
      <c r="B143" s="55"/>
      <c r="C143" s="55"/>
      <c r="D143" s="55"/>
      <c r="E143" s="55"/>
      <c r="F143" s="58"/>
      <c r="G143" s="58"/>
    </row>
    <row r="144" spans="1:7" ht="16.5" customHeight="1">
      <c r="A144" s="55" t="s">
        <v>69</v>
      </c>
      <c r="B144" s="55"/>
      <c r="C144" s="55"/>
      <c r="D144" s="55"/>
      <c r="E144" s="55"/>
      <c r="F144" s="58"/>
      <c r="G144" s="58"/>
    </row>
    <row r="145" spans="1:7" ht="21.75" customHeight="1">
      <c r="A145" s="62" t="s">
        <v>70</v>
      </c>
      <c r="B145" s="62"/>
      <c r="C145" s="62"/>
      <c r="D145" s="62"/>
      <c r="E145" s="62"/>
      <c r="F145" s="59"/>
      <c r="G145" s="59"/>
    </row>
    <row r="146" spans="1:7" ht="21" customHeight="1">
      <c r="A146" s="55" t="s">
        <v>71</v>
      </c>
      <c r="B146" s="55"/>
      <c r="C146" s="55"/>
      <c r="D146" s="55"/>
      <c r="E146" s="55"/>
      <c r="F146" s="58"/>
      <c r="G146" s="58"/>
    </row>
    <row r="147" spans="1:7" ht="21.75" customHeight="1">
      <c r="A147" s="55" t="s">
        <v>72</v>
      </c>
      <c r="B147" s="55"/>
      <c r="C147" s="55"/>
      <c r="D147" s="55"/>
      <c r="E147" s="55"/>
      <c r="F147" s="58"/>
      <c r="G147" s="58"/>
    </row>
    <row r="148" spans="1:7" ht="17.25" customHeight="1">
      <c r="A148" s="55" t="s">
        <v>88</v>
      </c>
      <c r="B148" s="55"/>
      <c r="C148" s="55"/>
      <c r="D148" s="55"/>
      <c r="E148" s="55"/>
      <c r="F148" s="58"/>
      <c r="G148" s="58"/>
    </row>
    <row r="149" spans="1:7" ht="23.25" customHeight="1">
      <c r="A149" s="55" t="s">
        <v>89</v>
      </c>
      <c r="B149" s="55"/>
      <c r="C149" s="55"/>
      <c r="D149" s="55"/>
      <c r="E149" s="55"/>
      <c r="F149" s="58"/>
      <c r="G149" s="58"/>
    </row>
    <row r="150" spans="1:7" ht="24.75" customHeight="1">
      <c r="A150" s="55" t="s">
        <v>90</v>
      </c>
      <c r="B150" s="55"/>
      <c r="C150" s="55"/>
      <c r="D150" s="55"/>
      <c r="E150" s="55"/>
      <c r="F150" s="58"/>
      <c r="G150" s="58"/>
    </row>
    <row r="151" spans="1:7" ht="19.5" customHeight="1">
      <c r="A151" s="55" t="s">
        <v>91</v>
      </c>
      <c r="B151" s="55"/>
      <c r="C151" s="55"/>
      <c r="D151" s="55"/>
      <c r="E151" s="55"/>
      <c r="F151" s="58"/>
      <c r="G151" s="58"/>
    </row>
    <row r="152" spans="1:7" ht="19.5" customHeight="1">
      <c r="A152" s="55" t="s">
        <v>92</v>
      </c>
      <c r="B152" s="55"/>
      <c r="C152" s="55"/>
      <c r="D152" s="55"/>
      <c r="E152" s="55"/>
      <c r="F152" s="58"/>
      <c r="G152" s="58"/>
    </row>
    <row r="153" spans="1:7" ht="19.5" customHeight="1">
      <c r="A153" s="55" t="s">
        <v>93</v>
      </c>
      <c r="B153" s="55"/>
      <c r="C153" s="55"/>
      <c r="D153" s="55"/>
      <c r="E153" s="55"/>
      <c r="F153" s="58"/>
      <c r="G153" s="58"/>
    </row>
    <row r="154" spans="1:7" ht="18.75" customHeight="1">
      <c r="A154" s="55" t="s">
        <v>94</v>
      </c>
      <c r="B154" s="55"/>
      <c r="C154" s="55"/>
      <c r="D154" s="55"/>
      <c r="E154" s="55"/>
      <c r="F154" s="58"/>
      <c r="G154" s="58"/>
    </row>
    <row r="155" spans="1:7" ht="18.75" customHeight="1">
      <c r="A155" s="89" t="s">
        <v>95</v>
      </c>
      <c r="B155" s="90"/>
      <c r="C155" s="90"/>
      <c r="D155" s="90"/>
      <c r="E155" s="91"/>
      <c r="F155" s="58"/>
      <c r="G155" s="58"/>
    </row>
    <row r="156" spans="1:7" ht="15">
      <c r="A156" s="51"/>
      <c r="B156" s="51"/>
      <c r="C156" s="51"/>
      <c r="D156" s="51"/>
      <c r="E156" s="51"/>
      <c r="F156" s="6"/>
      <c r="G156" s="6"/>
    </row>
  </sheetData>
  <sheetProtection/>
  <mergeCells count="175">
    <mergeCell ref="A155:E155"/>
    <mergeCell ref="F155:G155"/>
    <mergeCell ref="A92:E92"/>
    <mergeCell ref="F88:G88"/>
    <mergeCell ref="A82:G82"/>
    <mergeCell ref="A83:E83"/>
    <mergeCell ref="A84:E84"/>
    <mergeCell ref="F87:G87"/>
    <mergeCell ref="F83:G83"/>
    <mergeCell ref="F85:G85"/>
    <mergeCell ref="F93:G93"/>
    <mergeCell ref="F120:G120"/>
    <mergeCell ref="F94:G94"/>
    <mergeCell ref="F98:G98"/>
    <mergeCell ref="F106:G106"/>
    <mergeCell ref="F118:G118"/>
    <mergeCell ref="F117:G117"/>
    <mergeCell ref="F104:G104"/>
    <mergeCell ref="F100:G100"/>
    <mergeCell ref="F101:G101"/>
    <mergeCell ref="A36:G36"/>
    <mergeCell ref="A38:H48"/>
    <mergeCell ref="A49:H49"/>
    <mergeCell ref="F97:G97"/>
    <mergeCell ref="F96:G96"/>
    <mergeCell ref="A119:E119"/>
    <mergeCell ref="F92:G92"/>
    <mergeCell ref="F114:G114"/>
    <mergeCell ref="A109:E109"/>
    <mergeCell ref="F110:G110"/>
    <mergeCell ref="A138:E138"/>
    <mergeCell ref="A139:E139"/>
    <mergeCell ref="F115:G115"/>
    <mergeCell ref="A131:E131"/>
    <mergeCell ref="F119:G119"/>
    <mergeCell ref="F121:G121"/>
    <mergeCell ref="F116:G116"/>
    <mergeCell ref="F129:G129"/>
    <mergeCell ref="A122:E122"/>
    <mergeCell ref="A115:E115"/>
    <mergeCell ref="A149:E149"/>
    <mergeCell ref="A150:E150"/>
    <mergeCell ref="A151:E151"/>
    <mergeCell ref="A124:E124"/>
    <mergeCell ref="F123:G123"/>
    <mergeCell ref="F152:G152"/>
    <mergeCell ref="A133:E133"/>
    <mergeCell ref="A140:E140"/>
    <mergeCell ref="A142:E142"/>
    <mergeCell ref="A148:E148"/>
    <mergeCell ref="A154:E154"/>
    <mergeCell ref="A152:E152"/>
    <mergeCell ref="F150:G150"/>
    <mergeCell ref="A153:E153"/>
    <mergeCell ref="A125:E125"/>
    <mergeCell ref="A130:E130"/>
    <mergeCell ref="A126:E126"/>
    <mergeCell ref="A135:E135"/>
    <mergeCell ref="A134:E134"/>
    <mergeCell ref="A144:E144"/>
    <mergeCell ref="A123:E123"/>
    <mergeCell ref="A116:E116"/>
    <mergeCell ref="A121:E121"/>
    <mergeCell ref="A120:E120"/>
    <mergeCell ref="A114:E114"/>
    <mergeCell ref="A117:E117"/>
    <mergeCell ref="A15:G15"/>
    <mergeCell ref="A30:C33"/>
    <mergeCell ref="A37:G37"/>
    <mergeCell ref="A35:G35"/>
    <mergeCell ref="A18:E18"/>
    <mergeCell ref="A21:C24"/>
    <mergeCell ref="A25:C25"/>
    <mergeCell ref="A26:C26"/>
    <mergeCell ref="D19:E24"/>
    <mergeCell ref="D31:F34"/>
    <mergeCell ref="E7:G7"/>
    <mergeCell ref="E9:G9"/>
    <mergeCell ref="E8:G8"/>
    <mergeCell ref="A14:G14"/>
    <mergeCell ref="F11:G11"/>
    <mergeCell ref="F10:G10"/>
    <mergeCell ref="E12:G12"/>
    <mergeCell ref="A93:E93"/>
    <mergeCell ref="A98:E98"/>
    <mergeCell ref="F99:G99"/>
    <mergeCell ref="F107:G107"/>
    <mergeCell ref="F124:G124"/>
    <mergeCell ref="F122:G122"/>
    <mergeCell ref="F102:G102"/>
    <mergeCell ref="F105:G105"/>
    <mergeCell ref="A103:E103"/>
    <mergeCell ref="A102:E102"/>
    <mergeCell ref="D27:F30"/>
    <mergeCell ref="A91:E91"/>
    <mergeCell ref="A104:E104"/>
    <mergeCell ref="A52:H52"/>
    <mergeCell ref="A97:E97"/>
    <mergeCell ref="F103:G103"/>
    <mergeCell ref="A88:E88"/>
    <mergeCell ref="A90:E90"/>
    <mergeCell ref="A94:E94"/>
    <mergeCell ref="A96:E96"/>
    <mergeCell ref="F108:G108"/>
    <mergeCell ref="A106:E106"/>
    <mergeCell ref="A105:E105"/>
    <mergeCell ref="A113:E113"/>
    <mergeCell ref="A111:E111"/>
    <mergeCell ref="F111:G111"/>
    <mergeCell ref="F112:G112"/>
    <mergeCell ref="F113:G113"/>
    <mergeCell ref="F109:G109"/>
    <mergeCell ref="F86:G86"/>
    <mergeCell ref="F89:G89"/>
    <mergeCell ref="A87:E87"/>
    <mergeCell ref="A86:E86"/>
    <mergeCell ref="A89:E89"/>
    <mergeCell ref="F90:G90"/>
    <mergeCell ref="A51:G51"/>
    <mergeCell ref="A85:E85"/>
    <mergeCell ref="F84:G84"/>
    <mergeCell ref="A95:E95"/>
    <mergeCell ref="F91:G91"/>
    <mergeCell ref="A110:E110"/>
    <mergeCell ref="A108:E108"/>
    <mergeCell ref="A107:E107"/>
    <mergeCell ref="A100:E100"/>
    <mergeCell ref="A101:E101"/>
    <mergeCell ref="A99:E99"/>
    <mergeCell ref="A118:E118"/>
    <mergeCell ref="A112:E112"/>
    <mergeCell ref="A136:E136"/>
    <mergeCell ref="F132:G132"/>
    <mergeCell ref="A132:E132"/>
    <mergeCell ref="F136:G136"/>
    <mergeCell ref="F128:G128"/>
    <mergeCell ref="F127:G127"/>
    <mergeCell ref="F126:G126"/>
    <mergeCell ref="F130:G130"/>
    <mergeCell ref="F131:G131"/>
    <mergeCell ref="A146:E146"/>
    <mergeCell ref="A147:E147"/>
    <mergeCell ref="A143:E143"/>
    <mergeCell ref="A145:E145"/>
    <mergeCell ref="F144:G144"/>
    <mergeCell ref="F133:G133"/>
    <mergeCell ref="A137:E137"/>
    <mergeCell ref="A141:E141"/>
    <mergeCell ref="F151:G151"/>
    <mergeCell ref="F146:G146"/>
    <mergeCell ref="F134:G134"/>
    <mergeCell ref="F135:G135"/>
    <mergeCell ref="F141:G141"/>
    <mergeCell ref="F140:G140"/>
    <mergeCell ref="F137:G137"/>
    <mergeCell ref="F154:G154"/>
    <mergeCell ref="F147:G147"/>
    <mergeCell ref="F138:G138"/>
    <mergeCell ref="F139:G139"/>
    <mergeCell ref="F148:G148"/>
    <mergeCell ref="F149:G149"/>
    <mergeCell ref="F142:G142"/>
    <mergeCell ref="F143:G143"/>
    <mergeCell ref="F145:G145"/>
    <mergeCell ref="F153:G153"/>
    <mergeCell ref="A53:H71"/>
    <mergeCell ref="D2:G6"/>
    <mergeCell ref="A27:C29"/>
    <mergeCell ref="A129:E129"/>
    <mergeCell ref="A128:E128"/>
    <mergeCell ref="A127:E127"/>
    <mergeCell ref="A81:G81"/>
    <mergeCell ref="A80:G80"/>
    <mergeCell ref="F95:G95"/>
    <mergeCell ref="F125:G125"/>
  </mergeCells>
  <printOptions/>
  <pageMargins left="0.3937007874015748" right="0" top="0.2362204724409449" bottom="0" header="0.35433070866141736" footer="0.2755905511811024"/>
  <pageSetup fitToHeight="0" fitToWidth="1" horizontalDpi="600" verticalDpi="600" orientation="portrait" paperSize="9" scale="91" r:id="rId1"/>
  <rowBreaks count="1" manualBreakCount="1">
    <brk id="8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PageLayoutView="0" workbookViewId="0" topLeftCell="A28">
      <selection activeCell="D65" sqref="D65"/>
    </sheetView>
  </sheetViews>
  <sheetFormatPr defaultColWidth="9.00390625" defaultRowHeight="12.75"/>
  <cols>
    <col min="2" max="2" width="15.375" style="0" customWidth="1"/>
    <col min="3" max="3" width="13.00390625" style="0" customWidth="1"/>
    <col min="4" max="4" width="9.75390625" style="0" customWidth="1"/>
    <col min="5" max="5" width="12.75390625" style="0" customWidth="1"/>
    <col min="6" max="6" width="16.625" style="0" customWidth="1"/>
    <col min="7" max="7" width="13.875" style="0" customWidth="1"/>
    <col min="8" max="8" width="14.00390625" style="0" customWidth="1"/>
    <col min="9" max="9" width="14.375" style="0" customWidth="1"/>
    <col min="10" max="10" width="13.625" style="0" customWidth="1"/>
    <col min="11" max="11" width="13.25390625" style="0" customWidth="1"/>
  </cols>
  <sheetData>
    <row r="1" spans="1:10" s="2" customFormat="1" ht="18" customHeight="1">
      <c r="A1" s="100" t="s">
        <v>147</v>
      </c>
      <c r="B1" s="100"/>
      <c r="C1" s="100"/>
      <c r="D1" s="100"/>
      <c r="E1" s="100"/>
      <c r="F1" s="100"/>
      <c r="G1" s="100"/>
      <c r="H1" s="72"/>
      <c r="I1" s="72"/>
      <c r="J1" s="72"/>
    </row>
    <row r="2" spans="1:7" s="6" customFormat="1" ht="10.5" customHeight="1">
      <c r="A2" s="29"/>
      <c r="B2" s="29"/>
      <c r="C2" s="29"/>
      <c r="D2" s="29"/>
      <c r="E2" s="29"/>
      <c r="F2" s="29"/>
      <c r="G2" s="29"/>
    </row>
    <row r="3" spans="1:11" s="2" customFormat="1" ht="15.75">
      <c r="A3" s="56" t="s">
        <v>0</v>
      </c>
      <c r="B3" s="56"/>
      <c r="C3" s="56"/>
      <c r="D3" s="98" t="s">
        <v>106</v>
      </c>
      <c r="E3" s="56" t="s">
        <v>124</v>
      </c>
      <c r="F3" s="65" t="s">
        <v>3</v>
      </c>
      <c r="G3" s="101"/>
      <c r="H3" s="96"/>
      <c r="I3" s="96"/>
      <c r="J3" s="96"/>
      <c r="K3" s="97"/>
    </row>
    <row r="4" spans="1:11" s="2" customFormat="1" ht="180.75" customHeight="1">
      <c r="A4" s="56"/>
      <c r="B4" s="56"/>
      <c r="C4" s="56"/>
      <c r="D4" s="98"/>
      <c r="E4" s="56"/>
      <c r="F4" s="19" t="s">
        <v>129</v>
      </c>
      <c r="G4" s="20" t="s">
        <v>125</v>
      </c>
      <c r="H4" s="36" t="s">
        <v>126</v>
      </c>
      <c r="I4" s="37" t="s">
        <v>127</v>
      </c>
      <c r="J4" s="36" t="s">
        <v>130</v>
      </c>
      <c r="K4" s="36" t="s">
        <v>131</v>
      </c>
    </row>
    <row r="5" spans="1:11" s="2" customFormat="1" ht="33" customHeight="1">
      <c r="A5" s="99" t="s">
        <v>121</v>
      </c>
      <c r="B5" s="99"/>
      <c r="C5" s="99"/>
      <c r="D5" s="20" t="s">
        <v>21</v>
      </c>
      <c r="E5" s="41">
        <f>F5+G5+H5+I5+J5+K5</f>
        <v>132592.54</v>
      </c>
      <c r="F5" s="41">
        <v>0</v>
      </c>
      <c r="G5" s="41">
        <v>22794.74</v>
      </c>
      <c r="H5" s="41">
        <v>0</v>
      </c>
      <c r="I5" s="41">
        <v>0</v>
      </c>
      <c r="J5" s="41">
        <v>109797.8</v>
      </c>
      <c r="K5" s="41">
        <v>0</v>
      </c>
    </row>
    <row r="6" spans="1:11" s="2" customFormat="1" ht="19.5" customHeight="1">
      <c r="A6" s="102" t="s">
        <v>116</v>
      </c>
      <c r="B6" s="102"/>
      <c r="C6" s="102"/>
      <c r="D6" s="20" t="s">
        <v>21</v>
      </c>
      <c r="E6" s="41">
        <f>F6+G6+H6+I6+J6+K6</f>
        <v>37210354.910000004</v>
      </c>
      <c r="F6" s="41">
        <f>F9+F10+F11+F13</f>
        <v>0</v>
      </c>
      <c r="G6" s="41">
        <f>G5+G7</f>
        <v>33739168.74</v>
      </c>
      <c r="H6" s="41">
        <v>2031186.17</v>
      </c>
      <c r="I6" s="41">
        <v>0</v>
      </c>
      <c r="J6" s="41">
        <v>1440000</v>
      </c>
      <c r="K6" s="41">
        <v>0</v>
      </c>
    </row>
    <row r="7" spans="1:11" s="2" customFormat="1" ht="19.5" customHeight="1">
      <c r="A7" s="95" t="s">
        <v>128</v>
      </c>
      <c r="B7" s="103"/>
      <c r="C7" s="104"/>
      <c r="D7" s="20" t="s">
        <v>21</v>
      </c>
      <c r="E7" s="41">
        <f>G7</f>
        <v>33716374</v>
      </c>
      <c r="F7" s="41"/>
      <c r="G7" s="41">
        <f>G9+G10+G11+G12+G13</f>
        <v>33716374</v>
      </c>
      <c r="H7" s="41" t="s">
        <v>21</v>
      </c>
      <c r="I7" s="41" t="s">
        <v>21</v>
      </c>
      <c r="J7" s="41" t="s">
        <v>21</v>
      </c>
      <c r="K7" s="41" t="s">
        <v>21</v>
      </c>
    </row>
    <row r="8" spans="1:11" s="2" customFormat="1" ht="19.5" customHeight="1">
      <c r="A8" s="95" t="s">
        <v>4</v>
      </c>
      <c r="B8" s="103"/>
      <c r="C8" s="104"/>
      <c r="D8" s="20" t="s">
        <v>21</v>
      </c>
      <c r="E8" s="41"/>
      <c r="F8" s="41"/>
      <c r="G8" s="41"/>
      <c r="H8" s="41" t="s">
        <v>21</v>
      </c>
      <c r="I8" s="41" t="s">
        <v>21</v>
      </c>
      <c r="J8" s="41" t="s">
        <v>21</v>
      </c>
      <c r="K8" s="41" t="s">
        <v>21</v>
      </c>
    </row>
    <row r="9" spans="1:11" s="2" customFormat="1" ht="19.5" customHeight="1">
      <c r="A9" s="105" t="s">
        <v>133</v>
      </c>
      <c r="B9" s="106"/>
      <c r="C9" s="107"/>
      <c r="D9" s="20" t="s">
        <v>21</v>
      </c>
      <c r="E9" s="41">
        <f>F9+G9</f>
        <v>6730184</v>
      </c>
      <c r="F9" s="41"/>
      <c r="G9" s="41">
        <v>6730184</v>
      </c>
      <c r="H9" s="41" t="s">
        <v>21</v>
      </c>
      <c r="I9" s="41" t="s">
        <v>21</v>
      </c>
      <c r="J9" s="41" t="s">
        <v>21</v>
      </c>
      <c r="K9" s="41" t="s">
        <v>21</v>
      </c>
    </row>
    <row r="10" spans="1:11" s="2" customFormat="1" ht="19.5" customHeight="1">
      <c r="A10" s="105" t="s">
        <v>134</v>
      </c>
      <c r="B10" s="106"/>
      <c r="C10" s="107"/>
      <c r="D10" s="20" t="s">
        <v>21</v>
      </c>
      <c r="E10" s="41">
        <f>F10+G10</f>
        <v>25582521.47</v>
      </c>
      <c r="F10" s="41"/>
      <c r="G10" s="41">
        <v>25582521.47</v>
      </c>
      <c r="H10" s="41" t="s">
        <v>21</v>
      </c>
      <c r="I10" s="41" t="s">
        <v>21</v>
      </c>
      <c r="J10" s="41" t="s">
        <v>21</v>
      </c>
      <c r="K10" s="41" t="s">
        <v>21</v>
      </c>
    </row>
    <row r="11" spans="1:11" s="2" customFormat="1" ht="31.5" customHeight="1">
      <c r="A11" s="105" t="s">
        <v>135</v>
      </c>
      <c r="B11" s="106"/>
      <c r="C11" s="107"/>
      <c r="D11" s="20" t="s">
        <v>21</v>
      </c>
      <c r="E11" s="41">
        <f>F11+G11</f>
        <v>800589.53</v>
      </c>
      <c r="F11" s="41"/>
      <c r="G11" s="41">
        <v>800589.53</v>
      </c>
      <c r="H11" s="41" t="s">
        <v>21</v>
      </c>
      <c r="I11" s="41" t="s">
        <v>21</v>
      </c>
      <c r="J11" s="41" t="s">
        <v>21</v>
      </c>
      <c r="K11" s="41" t="s">
        <v>21</v>
      </c>
    </row>
    <row r="12" spans="1:11" s="2" customFormat="1" ht="31.5" customHeight="1">
      <c r="A12" s="105" t="s">
        <v>160</v>
      </c>
      <c r="B12" s="123"/>
      <c r="C12" s="124"/>
      <c r="D12" s="20" t="s">
        <v>21</v>
      </c>
      <c r="E12" s="41">
        <f>G12</f>
        <v>311820</v>
      </c>
      <c r="F12" s="41"/>
      <c r="G12" s="41">
        <v>311820</v>
      </c>
      <c r="H12" s="41"/>
      <c r="I12" s="41"/>
      <c r="J12" s="41"/>
      <c r="K12" s="41"/>
    </row>
    <row r="13" spans="1:11" s="2" customFormat="1" ht="19.5" customHeight="1">
      <c r="A13" s="105" t="s">
        <v>136</v>
      </c>
      <c r="B13" s="106"/>
      <c r="C13" s="107"/>
      <c r="D13" s="20" t="s">
        <v>21</v>
      </c>
      <c r="E13" s="41">
        <f>F13+G13</f>
        <v>291259</v>
      </c>
      <c r="F13" s="41"/>
      <c r="G13" s="41">
        <v>291259</v>
      </c>
      <c r="H13" s="41" t="s">
        <v>21</v>
      </c>
      <c r="I13" s="41" t="s">
        <v>21</v>
      </c>
      <c r="J13" s="41" t="s">
        <v>21</v>
      </c>
      <c r="K13" s="41" t="s">
        <v>21</v>
      </c>
    </row>
    <row r="14" spans="1:11" s="10" customFormat="1" ht="20.25" customHeight="1">
      <c r="A14" s="102" t="s">
        <v>115</v>
      </c>
      <c r="B14" s="102"/>
      <c r="C14" s="102"/>
      <c r="D14" s="21">
        <v>900</v>
      </c>
      <c r="E14" s="42">
        <f aca="true" t="shared" si="0" ref="E14:J14">E16+E21+E29+E32+E36+E44+E50</f>
        <v>37210354.910000004</v>
      </c>
      <c r="F14" s="42">
        <f t="shared" si="0"/>
        <v>0</v>
      </c>
      <c r="G14" s="42">
        <f>G18+G20+G23+G25+G27+G28+G36+G44</f>
        <v>33739168.739999995</v>
      </c>
      <c r="H14" s="42">
        <f t="shared" si="0"/>
        <v>2031186.17</v>
      </c>
      <c r="I14" s="42">
        <f t="shared" si="0"/>
        <v>0</v>
      </c>
      <c r="J14" s="42">
        <f t="shared" si="0"/>
        <v>1440000</v>
      </c>
      <c r="K14" s="41" t="s">
        <v>21</v>
      </c>
    </row>
    <row r="15" spans="1:11" s="2" customFormat="1" ht="14.25" customHeight="1">
      <c r="A15" s="99" t="s">
        <v>4</v>
      </c>
      <c r="B15" s="99"/>
      <c r="C15" s="99"/>
      <c r="D15" s="20"/>
      <c r="E15" s="41"/>
      <c r="F15" s="41"/>
      <c r="G15" s="41"/>
      <c r="H15" s="41"/>
      <c r="I15" s="43"/>
      <c r="J15" s="41"/>
      <c r="K15" s="41" t="s">
        <v>21</v>
      </c>
    </row>
    <row r="16" spans="1:11" s="2" customFormat="1" ht="34.5" customHeight="1">
      <c r="A16" s="108" t="s">
        <v>76</v>
      </c>
      <c r="B16" s="108"/>
      <c r="C16" s="108"/>
      <c r="D16" s="24">
        <v>210</v>
      </c>
      <c r="E16" s="41">
        <f aca="true" t="shared" si="1" ref="E16:J16">E18+E19+E20</f>
        <v>29567930.439999998</v>
      </c>
      <c r="F16" s="41">
        <f t="shared" si="1"/>
        <v>0</v>
      </c>
      <c r="G16" s="41">
        <f>G18+G19+G20</f>
        <v>28731253.869999997</v>
      </c>
      <c r="H16" s="41">
        <f t="shared" si="1"/>
        <v>836676.57</v>
      </c>
      <c r="I16" s="41">
        <f t="shared" si="1"/>
        <v>0</v>
      </c>
      <c r="J16" s="41">
        <f t="shared" si="1"/>
        <v>0</v>
      </c>
      <c r="K16" s="41" t="s">
        <v>21</v>
      </c>
    </row>
    <row r="17" spans="1:11" s="2" customFormat="1" ht="16.5" customHeight="1">
      <c r="A17" s="63" t="s">
        <v>1</v>
      </c>
      <c r="B17" s="63"/>
      <c r="C17" s="63"/>
      <c r="D17" s="23"/>
      <c r="E17" s="41"/>
      <c r="F17" s="41"/>
      <c r="G17" s="41"/>
      <c r="H17" s="41"/>
      <c r="I17" s="43"/>
      <c r="J17" s="41"/>
      <c r="K17" s="41" t="s">
        <v>21</v>
      </c>
    </row>
    <row r="18" spans="1:11" s="2" customFormat="1" ht="16.5" customHeight="1">
      <c r="A18" s="99" t="s">
        <v>22</v>
      </c>
      <c r="B18" s="99"/>
      <c r="C18" s="99"/>
      <c r="D18" s="24">
        <v>211</v>
      </c>
      <c r="E18" s="41">
        <f>F18+G18+H18+I18+J18</f>
        <v>22071154.58</v>
      </c>
      <c r="F18" s="41"/>
      <c r="G18" s="41">
        <v>22071154.58</v>
      </c>
      <c r="H18" s="41"/>
      <c r="I18" s="43"/>
      <c r="J18" s="41"/>
      <c r="K18" s="41" t="s">
        <v>21</v>
      </c>
    </row>
    <row r="19" spans="1:11" s="2" customFormat="1" ht="19.5" customHeight="1">
      <c r="A19" s="109" t="s">
        <v>23</v>
      </c>
      <c r="B19" s="109"/>
      <c r="C19" s="109"/>
      <c r="D19" s="24">
        <v>212</v>
      </c>
      <c r="E19" s="41">
        <f>F19+G19+H19+I19+J19</f>
        <v>836676.57</v>
      </c>
      <c r="F19" s="41"/>
      <c r="G19" s="41"/>
      <c r="H19" s="41">
        <v>836676.57</v>
      </c>
      <c r="I19" s="43"/>
      <c r="J19" s="41"/>
      <c r="K19" s="41" t="s">
        <v>21</v>
      </c>
    </row>
    <row r="20" spans="1:11" s="2" customFormat="1" ht="33.75" customHeight="1">
      <c r="A20" s="99" t="s">
        <v>24</v>
      </c>
      <c r="B20" s="99"/>
      <c r="C20" s="99"/>
      <c r="D20" s="24">
        <v>213</v>
      </c>
      <c r="E20" s="41">
        <f>F20+G20+H20+I20+J20</f>
        <v>6660099.29</v>
      </c>
      <c r="F20" s="41"/>
      <c r="G20" s="41">
        <v>6660099.29</v>
      </c>
      <c r="H20" s="41"/>
      <c r="I20" s="43"/>
      <c r="J20" s="41"/>
      <c r="K20" s="41" t="s">
        <v>21</v>
      </c>
    </row>
    <row r="21" spans="1:11" s="2" customFormat="1" ht="16.5" customHeight="1">
      <c r="A21" s="99" t="s">
        <v>77</v>
      </c>
      <c r="B21" s="99"/>
      <c r="C21" s="99"/>
      <c r="D21" s="24">
        <v>220</v>
      </c>
      <c r="E21" s="41">
        <f aca="true" t="shared" si="2" ref="E21:J21">E23+E24+E25+E26+E27+E28</f>
        <v>3857698</v>
      </c>
      <c r="F21" s="41">
        <f t="shared" si="2"/>
        <v>0</v>
      </c>
      <c r="G21" s="41">
        <f t="shared" si="2"/>
        <v>3777328</v>
      </c>
      <c r="H21" s="41">
        <f t="shared" si="2"/>
        <v>9870</v>
      </c>
      <c r="I21" s="41">
        <f t="shared" si="2"/>
        <v>0</v>
      </c>
      <c r="J21" s="41">
        <f t="shared" si="2"/>
        <v>70500</v>
      </c>
      <c r="K21" s="41" t="s">
        <v>21</v>
      </c>
    </row>
    <row r="22" spans="1:11" s="2" customFormat="1" ht="16.5" customHeight="1">
      <c r="A22" s="67" t="s">
        <v>1</v>
      </c>
      <c r="B22" s="68"/>
      <c r="C22" s="68"/>
      <c r="D22" s="24"/>
      <c r="E22" s="41"/>
      <c r="F22" s="41"/>
      <c r="G22" s="41"/>
      <c r="H22" s="41"/>
      <c r="I22" s="43"/>
      <c r="J22" s="41"/>
      <c r="K22" s="41" t="s">
        <v>21</v>
      </c>
    </row>
    <row r="23" spans="1:11" s="2" customFormat="1" ht="14.25" customHeight="1">
      <c r="A23" s="99" t="s">
        <v>25</v>
      </c>
      <c r="B23" s="99"/>
      <c r="C23" s="99"/>
      <c r="D23" s="24">
        <v>221</v>
      </c>
      <c r="E23" s="41">
        <f aca="true" t="shared" si="3" ref="E23:E28">F23+G23+H23+I23+J23</f>
        <v>417805</v>
      </c>
      <c r="F23" s="41"/>
      <c r="G23" s="41">
        <v>397805</v>
      </c>
      <c r="H23" s="41"/>
      <c r="I23" s="43"/>
      <c r="J23" s="41">
        <v>20000</v>
      </c>
      <c r="K23" s="41" t="s">
        <v>21</v>
      </c>
    </row>
    <row r="24" spans="1:11" s="2" customFormat="1" ht="15.75" customHeight="1">
      <c r="A24" s="99" t="s">
        <v>26</v>
      </c>
      <c r="B24" s="99"/>
      <c r="C24" s="99"/>
      <c r="D24" s="24">
        <v>222</v>
      </c>
      <c r="E24" s="41">
        <f t="shared" si="3"/>
        <v>0</v>
      </c>
      <c r="F24" s="41"/>
      <c r="G24" s="41"/>
      <c r="H24" s="41"/>
      <c r="I24" s="43"/>
      <c r="J24" s="41"/>
      <c r="K24" s="41" t="s">
        <v>21</v>
      </c>
    </row>
    <row r="25" spans="1:11" s="2" customFormat="1" ht="14.25" customHeight="1">
      <c r="A25" s="99" t="s">
        <v>27</v>
      </c>
      <c r="B25" s="99"/>
      <c r="C25" s="99"/>
      <c r="D25" s="24">
        <v>223</v>
      </c>
      <c r="E25" s="41">
        <f t="shared" si="3"/>
        <v>3324227</v>
      </c>
      <c r="F25" s="41"/>
      <c r="G25" s="41">
        <v>3324227</v>
      </c>
      <c r="H25" s="41"/>
      <c r="I25" s="43"/>
      <c r="J25" s="41"/>
      <c r="K25" s="41" t="s">
        <v>21</v>
      </c>
    </row>
    <row r="26" spans="1:11" s="2" customFormat="1" ht="30" customHeight="1">
      <c r="A26" s="99" t="s">
        <v>28</v>
      </c>
      <c r="B26" s="99"/>
      <c r="C26" s="99"/>
      <c r="D26" s="24">
        <v>224</v>
      </c>
      <c r="E26" s="41">
        <f t="shared" si="3"/>
        <v>0</v>
      </c>
      <c r="F26" s="41"/>
      <c r="G26" s="41"/>
      <c r="H26" s="41"/>
      <c r="I26" s="43"/>
      <c r="J26" s="41"/>
      <c r="K26" s="41" t="s">
        <v>21</v>
      </c>
    </row>
    <row r="27" spans="1:11" s="2" customFormat="1" ht="33" customHeight="1">
      <c r="A27" s="99" t="s">
        <v>29</v>
      </c>
      <c r="B27" s="99"/>
      <c r="C27" s="99"/>
      <c r="D27" s="24">
        <v>225</v>
      </c>
      <c r="E27" s="41">
        <f t="shared" si="3"/>
        <v>43300</v>
      </c>
      <c r="F27" s="41"/>
      <c r="G27" s="41">
        <v>22800</v>
      </c>
      <c r="H27" s="41"/>
      <c r="I27" s="43"/>
      <c r="J27" s="41">
        <v>20500</v>
      </c>
      <c r="K27" s="41" t="s">
        <v>21</v>
      </c>
    </row>
    <row r="28" spans="1:11" s="2" customFormat="1" ht="15.75" customHeight="1">
      <c r="A28" s="99" t="s">
        <v>30</v>
      </c>
      <c r="B28" s="99"/>
      <c r="C28" s="99"/>
      <c r="D28" s="24">
        <v>226</v>
      </c>
      <c r="E28" s="41">
        <f t="shared" si="3"/>
        <v>72366</v>
      </c>
      <c r="F28" s="41"/>
      <c r="G28" s="41">
        <v>32496</v>
      </c>
      <c r="H28" s="41">
        <v>9870</v>
      </c>
      <c r="I28" s="43"/>
      <c r="J28" s="41">
        <v>30000</v>
      </c>
      <c r="K28" s="41" t="s">
        <v>21</v>
      </c>
    </row>
    <row r="29" spans="1:11" s="2" customFormat="1" ht="32.25" customHeight="1">
      <c r="A29" s="99" t="s">
        <v>78</v>
      </c>
      <c r="B29" s="99"/>
      <c r="C29" s="99"/>
      <c r="D29" s="24">
        <v>240</v>
      </c>
      <c r="E29" s="41">
        <f aca="true" t="shared" si="4" ref="E29:J29">E31</f>
        <v>0</v>
      </c>
      <c r="F29" s="41">
        <f t="shared" si="4"/>
        <v>0</v>
      </c>
      <c r="G29" s="41">
        <f t="shared" si="4"/>
        <v>0</v>
      </c>
      <c r="H29" s="41">
        <f t="shared" si="4"/>
        <v>0</v>
      </c>
      <c r="I29" s="41">
        <f t="shared" si="4"/>
        <v>0</v>
      </c>
      <c r="J29" s="41">
        <f t="shared" si="4"/>
        <v>0</v>
      </c>
      <c r="K29" s="41" t="s">
        <v>21</v>
      </c>
    </row>
    <row r="30" spans="1:11" s="2" customFormat="1" ht="15.75" customHeight="1">
      <c r="A30" s="67" t="s">
        <v>1</v>
      </c>
      <c r="B30" s="68"/>
      <c r="C30" s="68"/>
      <c r="D30" s="24"/>
      <c r="E30" s="41"/>
      <c r="F30" s="41"/>
      <c r="G30" s="41"/>
      <c r="H30" s="41"/>
      <c r="I30" s="43"/>
      <c r="J30" s="41"/>
      <c r="K30" s="41" t="s">
        <v>21</v>
      </c>
    </row>
    <row r="31" spans="1:11" s="2" customFormat="1" ht="50.25" customHeight="1">
      <c r="A31" s="99" t="s">
        <v>31</v>
      </c>
      <c r="B31" s="99"/>
      <c r="C31" s="99"/>
      <c r="D31" s="24">
        <v>241</v>
      </c>
      <c r="E31" s="41">
        <f>F31+G31+H31+I31+J31</f>
        <v>0</v>
      </c>
      <c r="F31" s="41"/>
      <c r="G31" s="41"/>
      <c r="H31" s="41"/>
      <c r="I31" s="43"/>
      <c r="J31" s="41"/>
      <c r="K31" s="41" t="s">
        <v>21</v>
      </c>
    </row>
    <row r="32" spans="1:11" s="2" customFormat="1" ht="18" customHeight="1">
      <c r="A32" s="99" t="s">
        <v>79</v>
      </c>
      <c r="B32" s="99"/>
      <c r="C32" s="99"/>
      <c r="D32" s="24">
        <v>260</v>
      </c>
      <c r="E32" s="41">
        <f aca="true" t="shared" si="5" ref="E32:J32">E34+E35</f>
        <v>780151.7</v>
      </c>
      <c r="F32" s="41">
        <f t="shared" si="5"/>
        <v>0</v>
      </c>
      <c r="G32" s="41">
        <f t="shared" si="5"/>
        <v>0</v>
      </c>
      <c r="H32" s="41">
        <f>H34+H35</f>
        <v>780151.7</v>
      </c>
      <c r="I32" s="41">
        <f t="shared" si="5"/>
        <v>0</v>
      </c>
      <c r="J32" s="41">
        <f t="shared" si="5"/>
        <v>0</v>
      </c>
      <c r="K32" s="41" t="s">
        <v>21</v>
      </c>
    </row>
    <row r="33" spans="1:11" s="2" customFormat="1" ht="19.5" customHeight="1">
      <c r="A33" s="67" t="s">
        <v>1</v>
      </c>
      <c r="B33" s="68"/>
      <c r="C33" s="68"/>
      <c r="D33" s="24"/>
      <c r="E33" s="41"/>
      <c r="F33" s="41"/>
      <c r="G33" s="41"/>
      <c r="H33" s="41"/>
      <c r="I33" s="43"/>
      <c r="J33" s="41"/>
      <c r="K33" s="41" t="s">
        <v>21</v>
      </c>
    </row>
    <row r="34" spans="1:11" s="2" customFormat="1" ht="34.5" customHeight="1">
      <c r="A34" s="99" t="s">
        <v>32</v>
      </c>
      <c r="B34" s="99"/>
      <c r="C34" s="99"/>
      <c r="D34" s="24">
        <v>262</v>
      </c>
      <c r="E34" s="41">
        <f>F34+G34+H34+I34+J34</f>
        <v>780151.7</v>
      </c>
      <c r="F34" s="41"/>
      <c r="G34" s="41"/>
      <c r="H34" s="41">
        <v>780151.7</v>
      </c>
      <c r="I34" s="43"/>
      <c r="J34" s="41"/>
      <c r="K34" s="41" t="s">
        <v>21</v>
      </c>
    </row>
    <row r="35" spans="1:11" s="2" customFormat="1" ht="50.25" customHeight="1">
      <c r="A35" s="110" t="s">
        <v>107</v>
      </c>
      <c r="B35" s="110"/>
      <c r="C35" s="110"/>
      <c r="D35" s="24">
        <v>263</v>
      </c>
      <c r="E35" s="41">
        <f>F35+G35+H35+I35+J35</f>
        <v>0</v>
      </c>
      <c r="F35" s="41"/>
      <c r="G35" s="41"/>
      <c r="H35" s="41"/>
      <c r="I35" s="43"/>
      <c r="J35" s="41"/>
      <c r="K35" s="41" t="s">
        <v>21</v>
      </c>
    </row>
    <row r="36" spans="1:11" s="2" customFormat="1" ht="19.5" customHeight="1">
      <c r="A36" s="99" t="s">
        <v>33</v>
      </c>
      <c r="B36" s="99"/>
      <c r="C36" s="99"/>
      <c r="D36" s="24">
        <v>290</v>
      </c>
      <c r="E36" s="41">
        <f>E38+E39+E41+E42+E43+E40</f>
        <v>518928.77</v>
      </c>
      <c r="F36" s="41">
        <f>F38+F39+F41+F42+F43</f>
        <v>0</v>
      </c>
      <c r="G36" s="41">
        <f>G38+G39+G41+G42+G43+G40</f>
        <v>457380.87</v>
      </c>
      <c r="H36" s="41">
        <v>11547.9</v>
      </c>
      <c r="I36" s="41">
        <f>I38+I39+I41+I42+I43</f>
        <v>0</v>
      </c>
      <c r="J36" s="41">
        <f>J38+J39+J41+J42+J43</f>
        <v>50000</v>
      </c>
      <c r="K36" s="41" t="s">
        <v>21</v>
      </c>
    </row>
    <row r="37" spans="1:11" s="2" customFormat="1" ht="16.5" customHeight="1">
      <c r="A37" s="95" t="s">
        <v>4</v>
      </c>
      <c r="B37" s="111"/>
      <c r="C37" s="112"/>
      <c r="D37" s="24"/>
      <c r="E37" s="41"/>
      <c r="F37" s="41"/>
      <c r="G37" s="41"/>
      <c r="H37" s="41"/>
      <c r="I37" s="43"/>
      <c r="J37" s="41"/>
      <c r="K37" s="41" t="s">
        <v>21</v>
      </c>
    </row>
    <row r="38" spans="1:11" s="2" customFormat="1" ht="16.5" customHeight="1">
      <c r="A38" s="95" t="s">
        <v>140</v>
      </c>
      <c r="B38" s="96"/>
      <c r="C38" s="97"/>
      <c r="D38" s="20" t="s">
        <v>21</v>
      </c>
      <c r="E38" s="41">
        <f aca="true" t="shared" si="6" ref="E38:E43">F38+G38+H38+I38+J38</f>
        <v>26547.9</v>
      </c>
      <c r="F38" s="41"/>
      <c r="G38" s="41"/>
      <c r="H38" s="41">
        <v>11547.9</v>
      </c>
      <c r="I38" s="43"/>
      <c r="J38" s="41">
        <v>15000</v>
      </c>
      <c r="K38" s="41" t="s">
        <v>21</v>
      </c>
    </row>
    <row r="39" spans="1:11" s="2" customFormat="1" ht="16.5" customHeight="1">
      <c r="A39" s="95" t="s">
        <v>150</v>
      </c>
      <c r="B39" s="96"/>
      <c r="C39" s="97"/>
      <c r="D39" s="20" t="s">
        <v>21</v>
      </c>
      <c r="E39" s="41">
        <f t="shared" si="6"/>
        <v>374030.87</v>
      </c>
      <c r="F39" s="41"/>
      <c r="G39" s="41">
        <v>374030.87</v>
      </c>
      <c r="H39" s="41"/>
      <c r="I39" s="43"/>
      <c r="J39" s="41"/>
      <c r="K39" s="41" t="s">
        <v>21</v>
      </c>
    </row>
    <row r="40" spans="1:11" s="2" customFormat="1" ht="16.5" customHeight="1">
      <c r="A40" s="95" t="s">
        <v>152</v>
      </c>
      <c r="B40" s="96"/>
      <c r="C40" s="97"/>
      <c r="D40" s="20" t="s">
        <v>21</v>
      </c>
      <c r="E40" s="41">
        <f t="shared" si="6"/>
        <v>11350</v>
      </c>
      <c r="F40" s="41"/>
      <c r="G40" s="41">
        <v>11350</v>
      </c>
      <c r="H40" s="41"/>
      <c r="I40" s="43"/>
      <c r="J40" s="41"/>
      <c r="K40" s="41" t="s">
        <v>21</v>
      </c>
    </row>
    <row r="41" spans="1:11" s="2" customFormat="1" ht="16.5" customHeight="1">
      <c r="A41" s="95" t="s">
        <v>151</v>
      </c>
      <c r="B41" s="96"/>
      <c r="C41" s="97"/>
      <c r="D41" s="20" t="s">
        <v>21</v>
      </c>
      <c r="E41" s="41">
        <f t="shared" si="6"/>
        <v>72000</v>
      </c>
      <c r="F41" s="41"/>
      <c r="G41" s="41">
        <v>72000</v>
      </c>
      <c r="H41" s="41"/>
      <c r="I41" s="43"/>
      <c r="J41" s="41"/>
      <c r="K41" s="41" t="s">
        <v>21</v>
      </c>
    </row>
    <row r="42" spans="1:11" s="2" customFormat="1" ht="16.5" customHeight="1">
      <c r="A42" s="95" t="s">
        <v>117</v>
      </c>
      <c r="B42" s="96"/>
      <c r="C42" s="97"/>
      <c r="D42" s="20" t="s">
        <v>21</v>
      </c>
      <c r="E42" s="41">
        <f t="shared" si="6"/>
        <v>20000</v>
      </c>
      <c r="F42" s="41"/>
      <c r="G42" s="41"/>
      <c r="H42" s="41"/>
      <c r="I42" s="43"/>
      <c r="J42" s="41">
        <v>20000</v>
      </c>
      <c r="K42" s="41" t="s">
        <v>21</v>
      </c>
    </row>
    <row r="43" spans="1:11" s="2" customFormat="1" ht="15.75" customHeight="1">
      <c r="A43" s="95" t="s">
        <v>118</v>
      </c>
      <c r="B43" s="111"/>
      <c r="C43" s="112"/>
      <c r="D43" s="20" t="s">
        <v>21</v>
      </c>
      <c r="E43" s="41">
        <f t="shared" si="6"/>
        <v>15000</v>
      </c>
      <c r="F43" s="41"/>
      <c r="G43" s="41"/>
      <c r="H43" s="41"/>
      <c r="I43" s="43"/>
      <c r="J43" s="41">
        <v>15000</v>
      </c>
      <c r="K43" s="41" t="s">
        <v>21</v>
      </c>
    </row>
    <row r="44" spans="1:11" s="2" customFormat="1" ht="30.75" customHeight="1">
      <c r="A44" s="99" t="s">
        <v>119</v>
      </c>
      <c r="B44" s="99"/>
      <c r="C44" s="99"/>
      <c r="D44" s="24">
        <v>300</v>
      </c>
      <c r="E44" s="41">
        <f aca="true" t="shared" si="7" ref="E44:J44">E46+E47+E48+E49</f>
        <v>2485646</v>
      </c>
      <c r="F44" s="41">
        <f t="shared" si="7"/>
        <v>0</v>
      </c>
      <c r="G44" s="41">
        <f t="shared" si="7"/>
        <v>773206</v>
      </c>
      <c r="H44" s="41">
        <f t="shared" si="7"/>
        <v>392940</v>
      </c>
      <c r="I44" s="41">
        <f t="shared" si="7"/>
        <v>0</v>
      </c>
      <c r="J44" s="41">
        <f t="shared" si="7"/>
        <v>1319500</v>
      </c>
      <c r="K44" s="41" t="s">
        <v>21</v>
      </c>
    </row>
    <row r="45" spans="1:11" s="2" customFormat="1" ht="20.25" customHeight="1">
      <c r="A45" s="67" t="s">
        <v>1</v>
      </c>
      <c r="B45" s="68"/>
      <c r="C45" s="68"/>
      <c r="D45" s="24"/>
      <c r="E45" s="41"/>
      <c r="F45" s="41"/>
      <c r="G45" s="41"/>
      <c r="H45" s="41"/>
      <c r="I45" s="43"/>
      <c r="J45" s="41"/>
      <c r="K45" s="41" t="s">
        <v>21</v>
      </c>
    </row>
    <row r="46" spans="1:11" s="2" customFormat="1" ht="31.5" customHeight="1">
      <c r="A46" s="99" t="s">
        <v>34</v>
      </c>
      <c r="B46" s="99"/>
      <c r="C46" s="99"/>
      <c r="D46" s="24">
        <v>310</v>
      </c>
      <c r="E46" s="41">
        <f>F46+G46+H46+I46+J46</f>
        <v>314701</v>
      </c>
      <c r="F46" s="41"/>
      <c r="G46" s="41">
        <v>214701</v>
      </c>
      <c r="H46" s="41"/>
      <c r="I46" s="43"/>
      <c r="J46" s="41">
        <v>100000</v>
      </c>
      <c r="K46" s="41" t="s">
        <v>21</v>
      </c>
    </row>
    <row r="47" spans="1:11" s="2" customFormat="1" ht="31.5" customHeight="1">
      <c r="A47" s="114" t="s">
        <v>35</v>
      </c>
      <c r="B47" s="114"/>
      <c r="C47" s="114"/>
      <c r="D47" s="25">
        <v>320</v>
      </c>
      <c r="E47" s="41">
        <f>F47+G47+H47+I47+J47</f>
        <v>0</v>
      </c>
      <c r="F47" s="44"/>
      <c r="G47" s="44"/>
      <c r="H47" s="41"/>
      <c r="I47" s="43"/>
      <c r="J47" s="41"/>
      <c r="K47" s="41" t="s">
        <v>21</v>
      </c>
    </row>
    <row r="48" spans="1:11" s="2" customFormat="1" ht="34.5" customHeight="1">
      <c r="A48" s="114" t="s">
        <v>36</v>
      </c>
      <c r="B48" s="114"/>
      <c r="C48" s="114"/>
      <c r="D48" s="26">
        <v>330</v>
      </c>
      <c r="E48" s="41">
        <f>F48+G48+H48+I48+J48</f>
        <v>0</v>
      </c>
      <c r="F48" s="44"/>
      <c r="G48" s="44"/>
      <c r="H48" s="41"/>
      <c r="I48" s="43"/>
      <c r="J48" s="41"/>
      <c r="K48" s="41" t="s">
        <v>21</v>
      </c>
    </row>
    <row r="49" spans="1:11" s="2" customFormat="1" ht="31.5" customHeight="1">
      <c r="A49" s="99" t="s">
        <v>37</v>
      </c>
      <c r="B49" s="99"/>
      <c r="C49" s="99"/>
      <c r="D49" s="24">
        <v>340</v>
      </c>
      <c r="E49" s="41">
        <f>F49+G49+H49+I49+J49</f>
        <v>2170945</v>
      </c>
      <c r="F49" s="41"/>
      <c r="G49" s="41">
        <v>558505</v>
      </c>
      <c r="H49" s="41">
        <v>392940</v>
      </c>
      <c r="I49" s="43"/>
      <c r="J49" s="41">
        <v>1219500</v>
      </c>
      <c r="K49" s="41" t="s">
        <v>21</v>
      </c>
    </row>
    <row r="50" spans="1:11" s="2" customFormat="1" ht="33.75" customHeight="1">
      <c r="A50" s="99" t="s">
        <v>120</v>
      </c>
      <c r="B50" s="99"/>
      <c r="C50" s="99"/>
      <c r="D50" s="24">
        <v>500</v>
      </c>
      <c r="E50" s="41">
        <f aca="true" t="shared" si="8" ref="E50:J50">E52+E53</f>
        <v>0</v>
      </c>
      <c r="F50" s="41">
        <f t="shared" si="8"/>
        <v>0</v>
      </c>
      <c r="G50" s="41">
        <f t="shared" si="8"/>
        <v>0</v>
      </c>
      <c r="H50" s="41">
        <f t="shared" si="8"/>
        <v>0</v>
      </c>
      <c r="I50" s="41">
        <f t="shared" si="8"/>
        <v>0</v>
      </c>
      <c r="J50" s="41">
        <f t="shared" si="8"/>
        <v>0</v>
      </c>
      <c r="K50" s="41" t="s">
        <v>21</v>
      </c>
    </row>
    <row r="51" spans="1:11" s="2" customFormat="1" ht="20.25" customHeight="1">
      <c r="A51" s="67" t="s">
        <v>1</v>
      </c>
      <c r="B51" s="68"/>
      <c r="C51" s="68"/>
      <c r="D51" s="24"/>
      <c r="E51" s="41"/>
      <c r="F51" s="41"/>
      <c r="G51" s="41"/>
      <c r="H51" s="41"/>
      <c r="I51" s="43"/>
      <c r="J51" s="41"/>
      <c r="K51" s="41" t="s">
        <v>21</v>
      </c>
    </row>
    <row r="52" spans="1:11" s="2" customFormat="1" ht="30.75" customHeight="1">
      <c r="A52" s="95" t="s">
        <v>40</v>
      </c>
      <c r="B52" s="111"/>
      <c r="C52" s="112"/>
      <c r="D52" s="24">
        <v>520</v>
      </c>
      <c r="E52" s="41">
        <f>F52+G52+H52+I52+J52</f>
        <v>0</v>
      </c>
      <c r="F52" s="41"/>
      <c r="G52" s="41"/>
      <c r="H52" s="41"/>
      <c r="I52" s="43"/>
      <c r="J52" s="41"/>
      <c r="K52" s="41" t="s">
        <v>21</v>
      </c>
    </row>
    <row r="53" spans="1:11" s="2" customFormat="1" ht="30.75" customHeight="1">
      <c r="A53" s="95" t="s">
        <v>38</v>
      </c>
      <c r="B53" s="111"/>
      <c r="C53" s="112"/>
      <c r="D53" s="24">
        <v>530</v>
      </c>
      <c r="E53" s="41">
        <f>F53+G53+H53+I53+J53</f>
        <v>0</v>
      </c>
      <c r="F53" s="41"/>
      <c r="G53" s="41"/>
      <c r="H53" s="41"/>
      <c r="I53" s="43"/>
      <c r="J53" s="41"/>
      <c r="K53" s="41" t="s">
        <v>21</v>
      </c>
    </row>
    <row r="54" spans="1:11" s="2" customFormat="1" ht="32.25" customHeight="1">
      <c r="A54" s="99" t="s">
        <v>122</v>
      </c>
      <c r="B54" s="99"/>
      <c r="C54" s="99"/>
      <c r="D54" s="20" t="s">
        <v>21</v>
      </c>
      <c r="E54" s="41">
        <f>F54+G54+H54+I54+J54</f>
        <v>109797.8</v>
      </c>
      <c r="F54" s="41"/>
      <c r="G54" s="41"/>
      <c r="H54" s="41">
        <v>0</v>
      </c>
      <c r="I54" s="43"/>
      <c r="J54" s="41">
        <v>109797.8</v>
      </c>
      <c r="K54" s="41" t="s">
        <v>21</v>
      </c>
    </row>
    <row r="55" spans="1:10" s="2" customFormat="1" ht="10.5" customHeight="1">
      <c r="A55" s="22"/>
      <c r="B55" s="22"/>
      <c r="C55" s="22"/>
      <c r="D55" s="27"/>
      <c r="E55" s="28"/>
      <c r="F55" s="28"/>
      <c r="G55" s="28"/>
      <c r="J55" s="12"/>
    </row>
    <row r="56" spans="1:10" s="30" customFormat="1" ht="15.75" customHeight="1">
      <c r="A56" s="118" t="s">
        <v>5</v>
      </c>
      <c r="B56" s="119"/>
      <c r="C56" s="119"/>
      <c r="D56" s="96"/>
      <c r="E56" s="96"/>
      <c r="F56" s="96"/>
      <c r="G56" s="97"/>
      <c r="H56" s="40"/>
      <c r="I56" s="38"/>
      <c r="J56" s="38"/>
    </row>
    <row r="57" spans="1:10" s="30" customFormat="1" ht="31.5" customHeight="1">
      <c r="A57" s="120" t="s">
        <v>6</v>
      </c>
      <c r="B57" s="121"/>
      <c r="C57" s="122"/>
      <c r="D57" s="39" t="s">
        <v>21</v>
      </c>
      <c r="E57" s="116"/>
      <c r="F57" s="117"/>
      <c r="G57" s="97"/>
      <c r="H57" s="38"/>
      <c r="I57" s="38"/>
      <c r="J57" s="38"/>
    </row>
    <row r="58" spans="1:7" s="30" customFormat="1" ht="6.75" customHeight="1">
      <c r="A58" s="34"/>
      <c r="B58" s="34"/>
      <c r="C58" s="34"/>
      <c r="D58" s="35"/>
      <c r="E58" s="34"/>
      <c r="F58" s="34"/>
      <c r="G58" s="34"/>
    </row>
    <row r="59" spans="1:8" s="2" customFormat="1" ht="18" customHeight="1">
      <c r="A59" s="113" t="s">
        <v>113</v>
      </c>
      <c r="B59" s="113"/>
      <c r="C59" s="113"/>
      <c r="D59" s="113"/>
      <c r="E59" s="50"/>
      <c r="F59" s="50" t="s">
        <v>142</v>
      </c>
      <c r="G59" s="50"/>
      <c r="H59" s="15"/>
    </row>
    <row r="60" spans="1:8" s="2" customFormat="1" ht="17.25" customHeight="1">
      <c r="A60" s="113" t="s">
        <v>80</v>
      </c>
      <c r="B60" s="113"/>
      <c r="C60" s="113"/>
      <c r="D60" s="49"/>
      <c r="E60" s="18" t="s">
        <v>9</v>
      </c>
      <c r="F60" s="115" t="s">
        <v>8</v>
      </c>
      <c r="G60" s="115"/>
      <c r="H60" s="15"/>
    </row>
    <row r="61" spans="1:8" s="2" customFormat="1" ht="25.5" customHeight="1">
      <c r="A61" s="113" t="s">
        <v>114</v>
      </c>
      <c r="B61" s="113"/>
      <c r="C61" s="113"/>
      <c r="D61" s="113"/>
      <c r="E61" s="50"/>
      <c r="F61" s="50" t="s">
        <v>143</v>
      </c>
      <c r="G61" s="50"/>
      <c r="H61" s="15"/>
    </row>
    <row r="62" spans="1:8" s="2" customFormat="1" ht="15" customHeight="1">
      <c r="A62" s="15"/>
      <c r="B62" s="15"/>
      <c r="C62" s="15"/>
      <c r="D62" s="13"/>
      <c r="E62" s="13" t="s">
        <v>9</v>
      </c>
      <c r="F62" s="115" t="s">
        <v>8</v>
      </c>
      <c r="G62" s="115"/>
      <c r="H62" s="15"/>
    </row>
    <row r="63" spans="1:8" s="2" customFormat="1" ht="14.25" customHeight="1">
      <c r="A63" s="113" t="s">
        <v>145</v>
      </c>
      <c r="B63" s="113"/>
      <c r="C63" s="113"/>
      <c r="D63" s="113"/>
      <c r="E63" s="50"/>
      <c r="F63" s="50" t="s">
        <v>143</v>
      </c>
      <c r="G63" s="50"/>
      <c r="H63" s="15"/>
    </row>
    <row r="64" spans="1:8" s="2" customFormat="1" ht="16.5" customHeight="1">
      <c r="A64" s="113" t="s">
        <v>141</v>
      </c>
      <c r="B64" s="113"/>
      <c r="C64" s="15"/>
      <c r="D64" s="13"/>
      <c r="E64" s="13" t="s">
        <v>9</v>
      </c>
      <c r="F64" s="115" t="s">
        <v>8</v>
      </c>
      <c r="G64" s="115"/>
      <c r="H64" s="15"/>
    </row>
    <row r="65" spans="1:8" s="2" customFormat="1" ht="25.5">
      <c r="A65" s="15"/>
      <c r="B65" s="15" t="s">
        <v>161</v>
      </c>
      <c r="C65" s="15"/>
      <c r="D65" s="13"/>
      <c r="E65" s="15"/>
      <c r="F65" s="15"/>
      <c r="G65" s="15"/>
      <c r="H65" s="15"/>
    </row>
    <row r="66" spans="1:8" s="2" customFormat="1" ht="15" customHeight="1">
      <c r="A66" s="80" t="s">
        <v>153</v>
      </c>
      <c r="B66" s="80"/>
      <c r="C66" s="80"/>
      <c r="D66" s="13"/>
      <c r="E66" s="15"/>
      <c r="F66" s="15"/>
      <c r="G66" s="15"/>
      <c r="H66" s="15"/>
    </row>
    <row r="67" s="2" customFormat="1" ht="15">
      <c r="D67" s="3"/>
    </row>
  </sheetData>
  <sheetProtection/>
  <mergeCells count="67">
    <mergeCell ref="A64:B64"/>
    <mergeCell ref="F64:G64"/>
    <mergeCell ref="F60:G60"/>
    <mergeCell ref="E57:G57"/>
    <mergeCell ref="A56:G56"/>
    <mergeCell ref="A57:C57"/>
    <mergeCell ref="A53:C53"/>
    <mergeCell ref="A54:C54"/>
    <mergeCell ref="A51:C51"/>
    <mergeCell ref="A52:C52"/>
    <mergeCell ref="F62:G62"/>
    <mergeCell ref="A63:D63"/>
    <mergeCell ref="A45:C45"/>
    <mergeCell ref="A46:C46"/>
    <mergeCell ref="A66:C66"/>
    <mergeCell ref="A10:C10"/>
    <mergeCell ref="A11:C11"/>
    <mergeCell ref="A61:D61"/>
    <mergeCell ref="A59:D59"/>
    <mergeCell ref="A60:C60"/>
    <mergeCell ref="A47:C47"/>
    <mergeCell ref="A48:C48"/>
    <mergeCell ref="A36:C36"/>
    <mergeCell ref="A37:C37"/>
    <mergeCell ref="A38:C38"/>
    <mergeCell ref="A39:C39"/>
    <mergeCell ref="A49:C49"/>
    <mergeCell ref="A50:C50"/>
    <mergeCell ref="A41:C41"/>
    <mergeCell ref="A42:C42"/>
    <mergeCell ref="A43:C43"/>
    <mergeCell ref="A44:C44"/>
    <mergeCell ref="A30:C3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29:C29"/>
    <mergeCell ref="A18:C18"/>
    <mergeCell ref="A19:C19"/>
    <mergeCell ref="A20:C20"/>
    <mergeCell ref="A21:C21"/>
    <mergeCell ref="A22:C22"/>
    <mergeCell ref="A23:C23"/>
    <mergeCell ref="A7:C7"/>
    <mergeCell ref="A8:C8"/>
    <mergeCell ref="A9:C9"/>
    <mergeCell ref="A13:C13"/>
    <mergeCell ref="A16:C16"/>
    <mergeCell ref="A17:C17"/>
    <mergeCell ref="A12:C12"/>
    <mergeCell ref="A40:C40"/>
    <mergeCell ref="D3:D4"/>
    <mergeCell ref="E3:E4"/>
    <mergeCell ref="A5:C5"/>
    <mergeCell ref="A1:J1"/>
    <mergeCell ref="F3:K3"/>
    <mergeCell ref="A14:C14"/>
    <mergeCell ref="A3:C4"/>
    <mergeCell ref="A15:C15"/>
    <mergeCell ref="A6:C6"/>
  </mergeCells>
  <printOptions/>
  <pageMargins left="0.2362204724409449" right="0.2362204724409449" top="0.7480314960629921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Buh</cp:lastModifiedBy>
  <cp:lastPrinted>2014-07-30T11:31:14Z</cp:lastPrinted>
  <dcterms:created xsi:type="dcterms:W3CDTF">2010-08-09T11:23:33Z</dcterms:created>
  <dcterms:modified xsi:type="dcterms:W3CDTF">2014-10-02T08:18:32Z</dcterms:modified>
  <cp:category/>
  <cp:version/>
  <cp:contentType/>
  <cp:contentStatus/>
</cp:coreProperties>
</file>